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5" yWindow="-105" windowWidth="23250" windowHeight="12570" tabRatio="948"/>
  </bookViews>
  <sheets>
    <sheet name="1. activo" sheetId="1" r:id="rId1"/>
    <sheet name="2. pasivo" sheetId="2" r:id="rId2"/>
    <sheet name="3. P y G PRESENTACION" sheetId="21" r:id="rId3"/>
    <sheet name="4. flujos efectivo" sheetId="4" r:id="rId4"/>
    <sheet name="5. invers. reales" sheetId="5" r:id="rId5"/>
    <sheet name="6. financ. invers." sheetId="11" r:id="rId6"/>
    <sheet name="7. objetivos y rentas" sheetId="15" r:id="rId7"/>
    <sheet name="8. financ. activ." sheetId="12" r:id="rId8"/>
    <sheet name="9. memoria" sheetId="14" r:id="rId9"/>
    <sheet name="12.- estado deuda" sheetId="8" r:id="rId10"/>
    <sheet name="13.subvenc." sheetId="13" r:id="rId11"/>
    <sheet name="14. plantillas y retrib." sheetId="10" r:id="rId12"/>
  </sheets>
  <definedNames>
    <definedName name="_xlnm.Print_Area" localSheetId="0">'1. activo'!$A$1:$C$45</definedName>
    <definedName name="_xlnm.Print_Area" localSheetId="9">'12.- estado deuda'!$A$1:$I$58</definedName>
    <definedName name="_xlnm.Print_Area" localSheetId="10">'13.subvenc.'!$A$1:$H$53</definedName>
    <definedName name="_xlnm.Print_Area" localSheetId="11">'14. plantillas y retrib.'!$A$1:$I$57</definedName>
    <definedName name="_xlnm.Print_Area" localSheetId="1">'2. pasivo'!$A$1:$C$55</definedName>
    <definedName name="_xlnm.Print_Area" localSheetId="2">'3. P y G PRESENTACION'!$A$1:$C$82</definedName>
    <definedName name="_xlnm.Print_Area" localSheetId="3">'4. flujos efectivo'!$A$1:$C$85</definedName>
    <definedName name="_xlnm.Print_Area" localSheetId="4">'5. invers. reales'!$A$1:$P$69</definedName>
    <definedName name="_xlnm.Print_Area" localSheetId="5">'6. financ. invers.'!$A$1:$H$55</definedName>
    <definedName name="_xlnm.Print_Area" localSheetId="6">'7. objetivos y rentas'!$A$1:$C$88</definedName>
    <definedName name="_xlnm.Print_Area" localSheetId="7">'8. financ. activ.'!$A$1:$H$24</definedName>
    <definedName name="_xlnm.Print_Area" localSheetId="8">'9. memoria'!$A$1:$I$49</definedName>
    <definedName name="_xlnm.Print_Titles" localSheetId="0">'1. activo'!$1:$9</definedName>
    <definedName name="_xlnm.Print_Titles" localSheetId="9">'12.- estado deuda'!$1:$11</definedName>
    <definedName name="_xlnm.Print_Titles" localSheetId="1">'2. pasivo'!$1:$9</definedName>
    <definedName name="_xlnm.Print_Titles" localSheetId="2">'3. P y G PRESENTACION'!$1:$8</definedName>
    <definedName name="_xlnm.Print_Titles" localSheetId="3">'4. flujos efectivo'!$1:$9</definedName>
    <definedName name="_xlnm.Print_Titles" localSheetId="4">'5. invers. reales'!$1:$8</definedName>
    <definedName name="_xlnm.Print_Titles" localSheetId="8">'9. memoria'!$1:$7</definedName>
  </definedNames>
  <calcPr calcId="125725"/>
</workbook>
</file>

<file path=xl/calcChain.xml><?xml version="1.0" encoding="utf-8"?>
<calcChain xmlns="http://schemas.openxmlformats.org/spreadsheetml/2006/main">
  <c r="G9" i="5"/>
  <c r="C10" i="11" s="1"/>
  <c r="B11" l="1"/>
  <c r="B12"/>
  <c r="B13"/>
  <c r="B14"/>
  <c r="B15"/>
  <c r="B16"/>
  <c r="B17"/>
  <c r="B18"/>
  <c r="B19"/>
  <c r="B20"/>
  <c r="B21"/>
  <c r="B22"/>
  <c r="B23"/>
  <c r="B24"/>
  <c r="B25"/>
  <c r="B26"/>
  <c r="B27"/>
  <c r="B28"/>
  <c r="B29"/>
  <c r="B30"/>
  <c r="B31"/>
  <c r="B32"/>
  <c r="B33"/>
  <c r="B34"/>
  <c r="B35"/>
  <c r="B36"/>
  <c r="B37"/>
  <c r="B38"/>
  <c r="B39"/>
  <c r="B40"/>
  <c r="B41"/>
  <c r="B42"/>
  <c r="B43"/>
  <c r="B44"/>
  <c r="B45"/>
  <c r="B46"/>
  <c r="B47"/>
  <c r="B48"/>
  <c r="B49"/>
  <c r="H50" i="5"/>
  <c r="I50"/>
  <c r="J50"/>
  <c r="K50"/>
  <c r="L50"/>
  <c r="M50"/>
  <c r="N50"/>
  <c r="O50"/>
  <c r="P50"/>
  <c r="B10" i="11"/>
  <c r="F10" l="1"/>
  <c r="H33" i="13" l="1"/>
  <c r="H44" l="1"/>
  <c r="H45" l="1"/>
  <c r="H46" l="1"/>
  <c r="H43" l="1"/>
  <c r="B74" i="15" l="1"/>
  <c r="C74" l="1"/>
  <c r="H39" i="13" l="1"/>
  <c r="H50" l="1"/>
  <c r="I12" i="8" l="1"/>
  <c r="H12"/>
  <c r="G12"/>
  <c r="F12"/>
  <c r="E12"/>
  <c r="D12"/>
  <c r="C12"/>
  <c r="B12"/>
</calcChain>
</file>

<file path=xl/sharedStrings.xml><?xml version="1.0" encoding="utf-8"?>
<sst xmlns="http://schemas.openxmlformats.org/spreadsheetml/2006/main" count="672" uniqueCount="540">
  <si>
    <t>ACTIVO</t>
  </si>
  <si>
    <t>A) ACTIVO NO CORRIENTE</t>
  </si>
  <si>
    <t> I. Inmovilizado intangible</t>
  </si>
  <si>
    <t> II. Inmovilizado material</t>
  </si>
  <si>
    <t> III. Inversiones inmobiliarias</t>
  </si>
  <si>
    <t> IV. Inversiones en empresas del grupo y asociadas a largo plazo</t>
  </si>
  <si>
    <t> V. Inversiones financieras a largo plazo</t>
  </si>
  <si>
    <t> VI. Activos por impuesto diferido</t>
  </si>
  <si>
    <t>B) ACTIVO CORRIENTE</t>
  </si>
  <si>
    <t> I. Activos no corrientes mantenidos para la venta</t>
  </si>
  <si>
    <t> II. Existencias</t>
  </si>
  <si>
    <t> III. Deudores comerciales y otras cuentas a cobrar</t>
  </si>
  <si>
    <t>Sociedad:</t>
  </si>
  <si>
    <t>NIF:</t>
  </si>
  <si>
    <t>Fecha  de aprobación de los Estados financieros iniciales</t>
  </si>
  <si>
    <t>BALANCE</t>
  </si>
  <si>
    <t>(Importe en  €)</t>
  </si>
  <si>
    <t>Anticipos</t>
  </si>
  <si>
    <t>Aplicaciones informáticas</t>
  </si>
  <si>
    <t> VII. Deudores comerciales no corrientes</t>
  </si>
  <si>
    <t>Inmovilizado</t>
  </si>
  <si>
    <t>Inversiones financieras</t>
  </si>
  <si>
    <t>Existencias y otros activos</t>
  </si>
  <si>
    <t> IV. Inversiones en empresas del grupo y asociadas a corto plazo</t>
  </si>
  <si>
    <t> V. Inversiones financieras a corto plazo</t>
  </si>
  <si>
    <t> VI. Periodificaciones a corto plazo</t>
  </si>
  <si>
    <t> VII. Efectivo y otros activos líquidos equivalentes</t>
  </si>
  <si>
    <t>TOTAL ACTIVO (A+B)</t>
  </si>
  <si>
    <t>Desarrollo</t>
  </si>
  <si>
    <t>PATRIMONIO NETO Y PASIVO</t>
  </si>
  <si>
    <t>A) PATRIMONIO NETO</t>
  </si>
  <si>
    <t>A-1) Fondos propios</t>
  </si>
  <si>
    <t xml:space="preserve">I. Capital </t>
  </si>
  <si>
    <t>II. Prima de emisión</t>
  </si>
  <si>
    <t>III. Reservas</t>
  </si>
  <si>
    <t>IV. (Acciones y participaciones en patrimonio propias)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</si>
  <si>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</si>
  <si>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</si>
  <si>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</si>
  <si>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</si>
  <si>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</si>
  <si>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</si>
  <si>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</si>
  <si>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</si>
  <si>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II. Deudas a largo plazo</t>
  </si>
  <si>
    <t>III. Deudas con empresas del grupo y asociadas a largo plazo</t>
  </si>
  <si>
    <t>IV. Pasivos por impuesto diferido</t>
  </si>
  <si>
    <t>V. Periodificaciones a largo plazo</t>
  </si>
  <si>
    <t>C) PASIVO CORRIENTE</t>
  </si>
  <si>
    <t>I. Pasivos vinculados con activos no corrientes mantenidos para la venta</t>
  </si>
  <si>
    <t>II. Provisiones a corto plazo</t>
  </si>
  <si>
    <t>III. Deudas a corto plazo</t>
  </si>
  <si>
    <t>IV. Deudas con empresas del grupo y asociadas a corto plazo</t>
  </si>
  <si>
    <t>V. Acreedores comerciales y otras cuentas a pagar</t>
  </si>
  <si>
    <t>VI. Periodificaciones a corto plazo</t>
  </si>
  <si>
    <t>TOTAL PATRIMONIO NETO Y PASIVO (A+B+C)</t>
  </si>
  <si>
    <t>V. Resultado de ejercicios anteriores</t>
  </si>
  <si>
    <t>Provisión por retribuciones al personal</t>
  </si>
  <si>
    <t>Obligaciones y otros valores negociables</t>
  </si>
  <si>
    <t>Deudas con entidades de crédito</t>
  </si>
  <si>
    <t xml:space="preserve"> Acreedores por arrendamiento financiero</t>
  </si>
  <si>
    <t>Otras deudas a largo plazo</t>
  </si>
  <si>
    <t>VI. Acreedores comerciales no corrientes</t>
  </si>
  <si>
    <t>Otras provisiones</t>
  </si>
  <si>
    <t>VII. Deuda con características especiales a largo plazo</t>
  </si>
  <si>
    <t>Acreedores por arrendamiento financiero</t>
  </si>
  <si>
    <t>Otras deudas a corto plazo</t>
  </si>
  <si>
    <t>Proveedores</t>
  </si>
  <si>
    <t>Otros acreedores</t>
  </si>
  <si>
    <t>VII.  Deuda con características especiales a corto plazo</t>
  </si>
  <si>
    <t>1.  Importe neto de la cifra de negocios</t>
  </si>
  <si>
    <t>2. Variaciones de existencias de productos terminados y en curso de fabricación</t>
  </si>
  <si>
    <t>3. Trabajos realizados por la empresa para su activo</t>
  </si>
  <si>
    <t>4. Aprovisionamientos</t>
  </si>
  <si>
    <t>5. Otros ingresos de explotación</t>
  </si>
  <si>
    <t>6.  Gastos de personal</t>
  </si>
  <si>
    <t>7.  Otros gastos de explotación</t>
  </si>
  <si>
    <t>8. Amortización del inmovilizado</t>
  </si>
  <si>
    <t>9. Imputación de subvenciones de inmovilizado no financiero y otras</t>
  </si>
  <si>
    <t>10. Exceso de provisiones</t>
  </si>
  <si>
    <t>11. Deterioro y resultado por enajenaciones del inmovilizado</t>
  </si>
  <si>
    <t>B)  OPERACIONES INTERRUMPIDAS</t>
  </si>
  <si>
    <t>a) Amortización del inmovilizado intangible</t>
  </si>
  <si>
    <t>b) Amortización del inmovilizado material</t>
  </si>
  <si>
    <t>c) Amortización de las inversiones inmobiliarias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</si>
  <si>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</si>
  <si>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</si>
  <si>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</si>
  <si>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</si>
  <si>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</si>
  <si>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</si>
  <si>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</si>
  <si>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</si>
  <si>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</si>
  <si>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</si>
  <si>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c) Imputación de subvenciones, donaciones y legados de carácter financiero</t>
  </si>
  <si>
    <t>b) De valores negociables y otros instrumentos financieros</t>
  </si>
  <si>
    <t>15. Gastos financieros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</si>
  <si>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</si>
  <si>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</si>
  <si>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</si>
  <si>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</si>
  <si>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</si>
  <si>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21. Resultado del ejercicio procedente de operaciones interrumpidas neto de impuestos</t>
  </si>
  <si>
    <t>PRESUPUESTO DE CAPITAL. ESTADO DE FLUJOS DE EFECTIVO</t>
  </si>
  <si>
    <t xml:space="preserve">A) FLUJOS DE EFECTIVO DE LAS ACTIVIDADES DE EXPLOTACIÓN </t>
  </si>
  <si>
    <t>1. Resultado del ejercicio antes de impuestos</t>
  </si>
  <si>
    <t>2. Ajustes del resultado</t>
  </si>
  <si>
    <t xml:space="preserve">   a) Amortización del inmovilizado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</si>
  <si>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</si>
  <si>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</si>
  <si>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</si>
  <si>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</si>
  <si>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</si>
  <si>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</si>
  <si>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</si>
  <si>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</si>
  <si>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</si>
  <si>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</si>
  <si>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</si>
  <si>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</si>
  <si>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</si>
  <si>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</si>
  <si>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</si>
  <si>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</si>
  <si>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</si>
  <si>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</si>
  <si>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</si>
  <si>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</si>
  <si>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</si>
  <si>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</si>
  <si>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</si>
  <si>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</si>
  <si>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</si>
  <si>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</si>
  <si>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</si>
  <si>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</si>
  <si>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</si>
  <si>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</si>
  <si>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</si>
  <si>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</si>
  <si>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</si>
  <si>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5. Flujos de efectivo de las actividades de explotación (1+2+3+4)</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</si>
  <si>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</si>
  <si>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</si>
  <si>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</si>
  <si>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</si>
  <si>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</si>
  <si>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</si>
  <si>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</si>
  <si>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</si>
  <si>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</si>
  <si>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</si>
  <si>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</si>
  <si>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</si>
  <si>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</si>
  <si>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</si>
  <si>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</si>
  <si>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</si>
  <si>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</si>
  <si>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</si>
  <si>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</si>
  <si>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</si>
  <si>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</si>
  <si>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</si>
  <si>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</si>
  <si>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</si>
  <si>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</si>
  <si>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</si>
  <si>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</si>
  <si>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Previsiones ejercicio</t>
  </si>
  <si>
    <t>ANEXO DE INVERSIONES REALES</t>
  </si>
  <si>
    <t>Proyecto de Inversión</t>
  </si>
  <si>
    <t>Código</t>
  </si>
  <si>
    <t>Año inicio</t>
  </si>
  <si>
    <t>Año fin</t>
  </si>
  <si>
    <t>Resto</t>
  </si>
  <si>
    <t>Nota:</t>
  </si>
  <si>
    <t>Aquellos proyectos de inversión cuyos importes sean de escasa importancia en relación con el volumen total de inversiones podrán agruparse en uno o varios proyectos genéricos.</t>
  </si>
  <si>
    <t>Observaciones</t>
  </si>
  <si>
    <t>Concepto</t>
  </si>
  <si>
    <t>CONCEPTO</t>
  </si>
  <si>
    <t>Aprovisionamientos</t>
  </si>
  <si>
    <t>Gastos de Personal</t>
  </si>
  <si>
    <t>Notas:</t>
  </si>
  <si>
    <t>ESTADO DE MOVIMIENTOS Y SITUACIÓN DE LA DEUDA</t>
  </si>
  <si>
    <t>Crédito disponible</t>
  </si>
  <si>
    <t>Amortizaciones</t>
  </si>
  <si>
    <t>Intereses y gastos financieros</t>
  </si>
  <si>
    <t>Deuda Viva (5) = (1)+(2)-(3)-(4)</t>
  </si>
  <si>
    <t>EMISIONES</t>
  </si>
  <si>
    <t>OPERACIONES CON ENTIDADES DE CRÉDITO</t>
  </si>
  <si>
    <t>Con Entidades de Crédito Residentes</t>
  </si>
  <si>
    <t>Factoring sin recurso</t>
  </si>
  <si>
    <t>Avales ejecutados</t>
  </si>
  <si>
    <t>Deudas con Administraciones Públicas</t>
  </si>
  <si>
    <t>Con otras Administraciones Públicas</t>
  </si>
  <si>
    <t>Otras operaciones de crédito</t>
  </si>
  <si>
    <t>Arrendamientos financieros</t>
  </si>
  <si>
    <t>Pagos aplazados</t>
  </si>
  <si>
    <t>Inversiones con abono total de precio</t>
  </si>
  <si>
    <t xml:space="preserve">Otras </t>
  </si>
  <si>
    <t>(Importes en €)</t>
  </si>
  <si>
    <t>DOTACIÓN DE PLANTILLAS Y RETRIBUCIONES</t>
  </si>
  <si>
    <t>Sectores a considerar</t>
  </si>
  <si>
    <t>Administración General y resto de sectores</t>
  </si>
  <si>
    <t>Sector de asistencia social y de dependencia</t>
  </si>
  <si>
    <t>Sector sanitario</t>
  </si>
  <si>
    <t>Educativo no universitario</t>
  </si>
  <si>
    <t>( Se cumplimentará un cuadro por cada uno de los sectores de actividad de la Entidad)</t>
  </si>
  <si>
    <t>Datos de Plantillas y retribuciones de un determinado sector</t>
  </si>
  <si>
    <t>Sector:</t>
  </si>
  <si>
    <t>(2)</t>
  </si>
  <si>
    <t>Número total de efectivos</t>
  </si>
  <si>
    <t>Importe total de Gastos</t>
  </si>
  <si>
    <t>(3)</t>
  </si>
  <si>
    <t>(4)</t>
  </si>
  <si>
    <t>Gastos distribuidos por grupos de personal</t>
  </si>
  <si>
    <t>Grupo de personal</t>
  </si>
  <si>
    <t>Número de efectivos</t>
  </si>
  <si>
    <t>Sueldos y salarios</t>
  </si>
  <si>
    <t>Retribución variable</t>
  </si>
  <si>
    <t>Planes de pensiones</t>
  </si>
  <si>
    <t>Otras retribuciones</t>
  </si>
  <si>
    <t>Total retribuciones</t>
  </si>
  <si>
    <t>Retribuciones distribuidas por grupos</t>
  </si>
  <si>
    <t>Órganos de Gobierno</t>
  </si>
  <si>
    <t>Máximos responsables</t>
  </si>
  <si>
    <t>Resto de personal directivo</t>
  </si>
  <si>
    <t>Laboral contrato indefinido</t>
  </si>
  <si>
    <t>Laboral duración determinada</t>
  </si>
  <si>
    <t xml:space="preserve">Gastos comunes sin distribuir por grupos </t>
  </si>
  <si>
    <t>Importe</t>
  </si>
  <si>
    <t>Acción Social</t>
  </si>
  <si>
    <t>Seguridad social</t>
  </si>
  <si>
    <t>Total gastos comunes</t>
  </si>
  <si>
    <t>Total (5)</t>
  </si>
  <si>
    <t>(5)</t>
  </si>
  <si>
    <t>RECURSOS PROPIOS</t>
  </si>
  <si>
    <t>AYUNTAMIENTO</t>
  </si>
  <si>
    <t>Clasificación económica según EHA/3565/2008</t>
  </si>
  <si>
    <t>OTROS ENTES (ESPECIFICAR)</t>
  </si>
  <si>
    <t>IMPORTE TOTAL</t>
  </si>
  <si>
    <t>FINANCIACIÓN</t>
  </si>
  <si>
    <t>OBSERVACIONES:</t>
  </si>
  <si>
    <t>A.5)  RESULTADO DEL EJERCICIO</t>
  </si>
  <si>
    <t>TRANSFERENCIAS Y SUBVENCIONES PROCEDENTES DEL AYUNTAMIENTO DE LAS PALMAS DE GRAN CANARIA</t>
  </si>
  <si>
    <t>SUBVENCIONES</t>
  </si>
  <si>
    <t>IMPORTE</t>
  </si>
  <si>
    <t>DE CAPITAL:</t>
  </si>
  <si>
    <t>TRANSFERENCIAS Y SUBVENCIONES PROCEDENTES DE OTROS ENTES</t>
  </si>
  <si>
    <t>CORRIENTES:</t>
  </si>
  <si>
    <t xml:space="preserve">   * OTRAS CORPORACIONES LOCALES</t>
  </si>
  <si>
    <t xml:space="preserve">   * COMUNIDAD AUTÓNOMA</t>
  </si>
  <si>
    <t xml:space="preserve">   * ESTADO</t>
  </si>
  <si>
    <t>INSTRUCCIONES</t>
  </si>
  <si>
    <t xml:space="preserve">    Denominación</t>
  </si>
  <si>
    <t>PRESUPUESTO GENERAL DEL EXCMO.</t>
  </si>
  <si>
    <t>EJERCICIO</t>
  </si>
  <si>
    <t>AYUNTAMIENTO DE LAS PALMAS DE GRAN CANARIA</t>
  </si>
  <si>
    <t>Fecha  de aprobación de los estados financieros iniciales</t>
  </si>
  <si>
    <t>Resto del inmovilizado intangible</t>
  </si>
  <si>
    <t>Construcciones</t>
  </si>
  <si>
    <t>Terrenos</t>
  </si>
  <si>
    <t>Resto del inmovilizado material</t>
  </si>
  <si>
    <t>Existencias</t>
  </si>
  <si>
    <t xml:space="preserve">Clientes por ventas y prestaciones de servicios </t>
  </si>
  <si>
    <t>Accionistas (socios) por desembolsos exigidos</t>
  </si>
  <si>
    <t xml:space="preserve">Otros deudores </t>
  </si>
  <si>
    <t>Resto del inmovilizado</t>
  </si>
  <si>
    <t>Provisión por desmantelamiento, retiro o rehabilitación del inmovilizado</t>
  </si>
  <si>
    <t xml:space="preserve"> AYUNTAMIENTO DE LAS PALMAS DE GRAN CANARIA</t>
  </si>
  <si>
    <t>d) Deterioro de mercad, materias primas y otros aprovisionamientos</t>
  </si>
  <si>
    <t>a) Sueldos, salarios y asimilados</t>
  </si>
  <si>
    <t>b) Cargas sociales</t>
  </si>
  <si>
    <t>c) Provisiones</t>
  </si>
  <si>
    <t>a) Servicios exteriores</t>
  </si>
  <si>
    <t>b) Tributos</t>
  </si>
  <si>
    <t>c) Pérdidas, deterioro y variación de prov. por operaciones comerciales</t>
  </si>
  <si>
    <t>d) Otros gastos de gestión corriente</t>
  </si>
  <si>
    <t>a) Deterioros y pérdidas</t>
  </si>
  <si>
    <t>Del inmovilizado material</t>
  </si>
  <si>
    <t>Del inmovilizado intangible</t>
  </si>
  <si>
    <t>b) Resultados por enajenaciones y otras</t>
  </si>
  <si>
    <t>a) De participaciones en instrumentos de patrimonio</t>
  </si>
  <si>
    <t>a) Por deudas con empresas del grupo y asociadas</t>
  </si>
  <si>
    <t>b) Por deudas con terceros</t>
  </si>
  <si>
    <t>c) Por actualización de provisiones</t>
  </si>
  <si>
    <t>Emisiones a c/p (en euros)</t>
  </si>
  <si>
    <t>Emisiones a c/p (en moneda distinta al euro)</t>
  </si>
  <si>
    <t>Emisiones a l/p (en euros)</t>
  </si>
  <si>
    <t>Emisiones a l/p (en moneda distinta al euro)</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</si>
  <si>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</si>
  <si>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</si>
  <si>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</si>
  <si>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</si>
  <si>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</si>
  <si>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</si>
  <si>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Entidades dependientes  ( Administraciones Públicas)</t>
  </si>
  <si>
    <t xml:space="preserve">Resto de Entidades dependientes  </t>
  </si>
  <si>
    <t xml:space="preserve">Entidades no dependientes </t>
  </si>
  <si>
    <t>Con la Administración General del Estado</t>
  </si>
  <si>
    <t>Con la Comunidad Autónoma</t>
  </si>
  <si>
    <t>Con la Seguridad Social</t>
  </si>
  <si>
    <t>Con la AEAT</t>
  </si>
  <si>
    <r>
      <t xml:space="preserve">Deuda  viva </t>
    </r>
    <r>
      <rPr>
        <b/>
        <vertAlign val="superscript"/>
        <sz val="10"/>
        <color indexed="8"/>
        <rFont val="Calibri"/>
        <family val="2"/>
      </rPr>
      <t>(1)</t>
    </r>
  </si>
  <si>
    <r>
      <t xml:space="preserve">Extraordinaria </t>
    </r>
    <r>
      <rPr>
        <b/>
        <vertAlign val="superscript"/>
        <sz val="10"/>
        <color indexed="8"/>
        <rFont val="Calibri"/>
        <family val="2"/>
      </rPr>
      <t>(4)</t>
    </r>
  </si>
  <si>
    <t>Asociación público privadas (APPs)</t>
  </si>
  <si>
    <r>
      <t xml:space="preserve">Dispuesto en el ejercicio </t>
    </r>
    <r>
      <rPr>
        <b/>
        <vertAlign val="superscript"/>
        <sz val="10"/>
        <color indexed="8"/>
        <rFont val="Calibri"/>
        <family val="2"/>
      </rPr>
      <t>(2)</t>
    </r>
  </si>
  <si>
    <t>(2) Campo de selección para que el usuario seleccione el sector para el que va a introducir/actualizar/consultar información</t>
  </si>
  <si>
    <t>(3) Se corresponde con el "Total nº de efectivos" que aparece en el cuadro (5)</t>
  </si>
  <si>
    <r>
      <t xml:space="preserve">Ordinaria s/contrato </t>
    </r>
    <r>
      <rPr>
        <b/>
        <vertAlign val="superscript"/>
        <sz val="10"/>
        <color indexed="8"/>
        <rFont val="Calibri"/>
        <family val="2"/>
      </rPr>
      <t>(3)</t>
    </r>
  </si>
  <si>
    <t>Otro personal</t>
  </si>
  <si>
    <t>CUENTA DE PÉRDIDAS Y GANANCIAS</t>
  </si>
  <si>
    <t>Educativo universitario</t>
  </si>
  <si>
    <t>(4) Se corresponde con el "Total de retribuciones" que aparece en el cuadro (5) + "Total de gastos comunes" (6)</t>
  </si>
  <si>
    <t>ANEXO DE INVERSIONES FINANCIERAS</t>
  </si>
  <si>
    <t>PROGRAMA ANUAL DE ACTUACIÓN, INVERSIONES Y FINANCIACIÓN</t>
  </si>
  <si>
    <t>OBJETIVOS Y RENTAS</t>
  </si>
  <si>
    <t>MAGNITUD</t>
  </si>
  <si>
    <t xml:space="preserve">   Renta Neta</t>
  </si>
  <si>
    <t xml:space="preserve">      Amortizaciones</t>
  </si>
  <si>
    <t xml:space="preserve">      Provisiones</t>
  </si>
  <si>
    <t xml:space="preserve">      Renta Bruta</t>
  </si>
  <si>
    <t>SOCIEDADES MUNICIPALES.-  ficha nº 1</t>
  </si>
  <si>
    <t>SOCIEDADES MUNICIPALES.-  ficha nº 2</t>
  </si>
  <si>
    <t>SOCIEDADES MUNICIPALES.-  ficha nº 3</t>
  </si>
  <si>
    <t>SOCIEDADES MUNICIPALES.-  ficha nº 4</t>
  </si>
  <si>
    <t>SOCIEDADES MUNICIPALES.-  ficha nº 5</t>
  </si>
  <si>
    <t>SOCIEDADES MUNICIPALES.-  ficha nº 6</t>
  </si>
  <si>
    <t>SOCIEDADES MUNICIPALES.-  ficha nº 7</t>
  </si>
  <si>
    <t>SOCIEDADES MUNICIPALES.-  ficha nº 8</t>
  </si>
  <si>
    <t>SOCIEDADES MUNICIPALES.-  ficha nº 9</t>
  </si>
  <si>
    <t xml:space="preserve">     CONCEPTO</t>
  </si>
  <si>
    <t>SOCIEDADES MUNICIPALES.-  ficha nº 12</t>
  </si>
  <si>
    <t>SOCIEDADES MUNICIPALES.-  ficha nº 13</t>
  </si>
  <si>
    <t>SOCIEDADES MUNICIPALES.-  ficha nº 14</t>
  </si>
  <si>
    <t>Programación plurianual (€)</t>
  </si>
  <si>
    <t>Coste Total (€)</t>
  </si>
  <si>
    <t>Ejecución prevista hasta 31/12/2016 (€)</t>
  </si>
  <si>
    <t>FINANCIACIÓN (€)</t>
  </si>
  <si>
    <t>Sociedad: Guaguas Municipales, S. A.</t>
  </si>
  <si>
    <t>NIF: A35092683</t>
  </si>
  <si>
    <t>1.- SUBVENCIONES PARA REDUCIR EL PRECIO A PAGAR POR LOS CONSUMIDORES (SUBVENCIONES TARIFARIAS)</t>
  </si>
  <si>
    <t xml:space="preserve">2.- SUBVENCIONES AL DÉFICIT </t>
  </si>
  <si>
    <t>OTRAS SUBVENCIONES A ENTES PUBLICOS SOCIEDADES MERCANTILES DEL AYUNTAMIENTO (APORTACION AL DEFICIT DE EXPLOTACION FUERA DEL CONTRATO PROGRAMA)</t>
  </si>
  <si>
    <t>TOTAL</t>
  </si>
  <si>
    <t xml:space="preserve"> * OTROS ENTES</t>
  </si>
  <si>
    <t xml:space="preserve">AUTORIDAD UNICA DEL TRANSPORTE DE GRAN CANARIA (APORTACION AL DEFICIT DE EXPLOTACION) </t>
  </si>
  <si>
    <t xml:space="preserve">AUTORIDAD UNICA DEL TRANSPORTE DE GRAN CANARIA (APORTACION TARIFARIA) </t>
  </si>
  <si>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</si>
  <si>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Guaguas Municipales, S. A.</t>
  </si>
  <si>
    <t>A35092683</t>
  </si>
  <si>
    <t>Terrenos y construcciones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</si>
  <si>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</si>
  <si>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</si>
  <si>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</si>
  <si>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</si>
  <si>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</si>
  <si>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</si>
  <si>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</si>
  <si>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</si>
  <si>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</si>
  <si>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Viajeros por kilómetro recorrido en servicio</t>
  </si>
  <si>
    <t>Coste Total por Kilómetro recorrido en servicio</t>
  </si>
  <si>
    <t>Coste Total por viajero</t>
  </si>
  <si>
    <t>Coste de Explotación por kilómetro recorrido</t>
  </si>
  <si>
    <t>Coste de Explotación por kilómetro recorrido en servicio</t>
  </si>
  <si>
    <t>Coste de Explotación por viajero</t>
  </si>
  <si>
    <t>Coste Financiero por kilómetro recorrido</t>
  </si>
  <si>
    <t>Coste Financiero por kilómetro recorrido en servicio</t>
  </si>
  <si>
    <t>Coste Financiero por viajero</t>
  </si>
  <si>
    <t>Número de Líneas de la red</t>
  </si>
  <si>
    <t>Coste Total por Línea</t>
  </si>
  <si>
    <t>Coste de Explotación por Línea</t>
  </si>
  <si>
    <t>Coste Financiero por Línea</t>
  </si>
  <si>
    <t>Costes Directos</t>
  </si>
  <si>
    <t>Otros Gastos de Explotación</t>
  </si>
  <si>
    <t>Amortización del Inmovilizado</t>
  </si>
  <si>
    <t>Costes Indirectos</t>
  </si>
  <si>
    <t>Recursos Propios</t>
  </si>
  <si>
    <t>Subvenciones Tarifarias</t>
  </si>
  <si>
    <t>Subvenciones al Déficit de Explotación</t>
  </si>
  <si>
    <t xml:space="preserve">Imputación de Subvenciones de Capital incorporadas a resultados del ejercicio </t>
  </si>
  <si>
    <t>TRANSPORTE PUBLICO REGULAR COLECTIVO DE VIAJEROS</t>
  </si>
  <si>
    <t>IMPUTACION DE SUBVENCIONES DE CAPITAL INCORPORADAS A RESULTADOS DEL EJERCICIO</t>
  </si>
  <si>
    <t>INGRESOS FINANCIEROS</t>
  </si>
  <si>
    <t>Autoridad Unica del Transporte de Gran Canaria</t>
  </si>
  <si>
    <t>X</t>
  </si>
  <si>
    <t>Transporte regular colectivo de viajeros</t>
  </si>
  <si>
    <t>CNAE: 4931</t>
  </si>
  <si>
    <t>RECURSOS PROPIOS (€)</t>
  </si>
  <si>
    <t>AYUNTAMIENTO (€)</t>
  </si>
  <si>
    <t>Entidades de Crédito (€)</t>
  </si>
  <si>
    <t>Banco Europeo de Inversiones (€)</t>
  </si>
  <si>
    <t xml:space="preserve">Deterioro y resultado </t>
  </si>
  <si>
    <t>Créditos con E.C. residentes en países Unión Europea</t>
  </si>
  <si>
    <t>Créditos con E.C. residentes en países fuera de la Unión Europea</t>
  </si>
  <si>
    <t>Autoridad Unica del Transporte de Gran Canaria (€)</t>
  </si>
  <si>
    <t>Se incluirán todos los proyectos de inversión que se estén realizando en el ejercicio presupuestario, así como los que están previsto iniciar en los tres siguientes.</t>
  </si>
  <si>
    <t xml:space="preserve">       4. Deudas con características especiales  (+)</t>
  </si>
  <si>
    <t xml:space="preserve">       4. Deudas con características especiales  (-)</t>
  </si>
  <si>
    <t xml:space="preserve">   b) Correcciones valorativas por deterioro (+/-)</t>
  </si>
  <si>
    <t>De las inversiones financieras</t>
  </si>
  <si>
    <t>INGRESOS POR PRESTACION DE SERVICIOS</t>
  </si>
  <si>
    <t>SUBVENCIONES EN CAPITAL</t>
  </si>
  <si>
    <t>OTROS INGRESOS (ACCESORIOS Y OTROS DE GESTION CORRIENTE)</t>
  </si>
  <si>
    <t>2018 (estimado)</t>
  </si>
  <si>
    <t>Previsión de importes comprometidos a 31/12/2018 (€)</t>
  </si>
  <si>
    <t>Deuda a 31/12/2018</t>
  </si>
  <si>
    <t>Previsión del ejercicio 2019</t>
  </si>
  <si>
    <t>Previsión a 31-12-2019</t>
  </si>
  <si>
    <t>Actualización página web: recarga bono online</t>
  </si>
  <si>
    <t>Desarrollo Nuevas implementaciones a bordo</t>
  </si>
  <si>
    <t>Licencia Autocad</t>
  </si>
  <si>
    <t>Nueva oficina Parque Santa Catalina (Construcción)</t>
  </si>
  <si>
    <t>Nueva oficina Parque Santa Catalina (Mobiliario)</t>
  </si>
  <si>
    <t>Señalización/información paradas fueras de servicio</t>
  </si>
  <si>
    <t>Ampliación Granja de Servidores ( +2)</t>
  </si>
  <si>
    <t xml:space="preserve">Comunicaciones por fibra de Terminales </t>
  </si>
  <si>
    <t>b) b. 1) Consumo de materias primas y otras materias consumibles (Cta. 602)</t>
  </si>
  <si>
    <t>a) Ventas de mercaderías (Cta. 700)</t>
  </si>
  <si>
    <t>b) b. 2) Devolución impuesto gasoil  (Cta. 602)</t>
  </si>
  <si>
    <t>c) Trabajos realizados por otras empresas (Cta. 607)</t>
  </si>
  <si>
    <t>a) Ingresos accesorios y otros de gestión corriente (Subgrupo 75)</t>
  </si>
  <si>
    <t>b) Subvenciones de explotación incorporadas al resultado del ejercicio (Cta. 740)</t>
  </si>
  <si>
    <t>a) Consumo de mercaderías (Cta. 600)</t>
  </si>
  <si>
    <t>Mejoras GLAB</t>
  </si>
  <si>
    <t>Centralización datos equipos medición Taller e Infraestructuras</t>
  </si>
  <si>
    <t>Aplicaciones Informáticas RR HH</t>
  </si>
  <si>
    <t>Gran reparación edificio</t>
  </si>
  <si>
    <t>Contadores de líquidos digitales</t>
  </si>
  <si>
    <t>2018 estimado</t>
  </si>
  <si>
    <t>Otros gastos no financieros relacionados con el servicio no recogidos en apartados anteriores</t>
  </si>
  <si>
    <t>Costes de Explotación</t>
  </si>
  <si>
    <t>Costes Financieros</t>
  </si>
  <si>
    <t>Ingreso Total</t>
  </si>
  <si>
    <t>Ingresos Financieros</t>
  </si>
  <si>
    <t>Ingresos de Explotación</t>
  </si>
  <si>
    <t>Ingreso Total por Kilómetro recorrido en servicio</t>
  </si>
  <si>
    <t>Ingreso Total por viajero</t>
  </si>
  <si>
    <t>Ingreso de Explotación por kilómetro recorrido</t>
  </si>
  <si>
    <t>Ingreso de Explotación por kilómetro recorrido en servicio</t>
  </si>
  <si>
    <t>Ingreso de Explotación por viajero</t>
  </si>
  <si>
    <t>Ingreso Financiero por kilómetro recorrido</t>
  </si>
  <si>
    <t>Ingreso Financiero por kilómetro recorrido en servicio</t>
  </si>
  <si>
    <t>Ingreso Financiero por viajero</t>
  </si>
  <si>
    <t>Ingreso Total por Línea</t>
  </si>
  <si>
    <t>Ingreso de Explotación por Línea</t>
  </si>
  <si>
    <t>Ingreso Financiero por Línea</t>
  </si>
  <si>
    <t>Coste Total por Kilómetro recorrido en vacío</t>
  </si>
  <si>
    <t>Coste de Explotación por kilómetro recorrido en vacío</t>
  </si>
  <si>
    <t>Coste Financiero por kilómetro recorrido en vacío</t>
  </si>
  <si>
    <t>Ingreso Total por Kilómetro recorrido en vacío</t>
  </si>
  <si>
    <t>Ingreso de Explotación por kilómetro recorrido en vacío</t>
  </si>
  <si>
    <t>Ingreso Financiero por kilómetro recorrido en vacío</t>
  </si>
  <si>
    <t>Viajeros por kilómetro recorrido totales</t>
  </si>
  <si>
    <t>Viajeros totales</t>
  </si>
  <si>
    <t>Coste Total</t>
  </si>
  <si>
    <t>ORDEN HAP/2075/2014  de 6 de noviembre, por la que se establecen los criterios de cálculo del Coste Efectivo de los servicios prestados por las entidades locales.</t>
  </si>
  <si>
    <t>Coste Efectivo</t>
  </si>
  <si>
    <t xml:space="preserve">INVERSIÓN A REALIZAR EN 2019 Y SU FINANCIACIÓN </t>
  </si>
  <si>
    <t>Ejecución prevista hasta 31/12/2018 (€)</t>
  </si>
  <si>
    <t>Desarrollos software no cubierto con otros proyectos</t>
  </si>
  <si>
    <t>APORTACION DE SOCIOS</t>
  </si>
  <si>
    <t>b) Prestación de servicios (Ctas. 705 Prestaciones de servicios + 708 (Devoluciones) viajeros estimados salvo Bono Joven y Bono Residente</t>
  </si>
  <si>
    <t>b) Prestación de servicios (Ctas. 705 Prestaciones de servicios + 708 (Devoluciones) viajeros estimados Bono Residente</t>
  </si>
  <si>
    <t>b) Prestación de servicios (Ctas. 705 Prestaciones de servicios) por viajeros estimados Bono Joven</t>
  </si>
  <si>
    <t>Importe total por prestación servicios (Cta. 705 + 708)</t>
  </si>
  <si>
    <t>b) Subvenciones tarifarias (Cta. 705 Prestaciones de servicios) salvo viajeros Bono Joven y Bono Residente</t>
  </si>
  <si>
    <t>b) Subvenciones tarifarias (Cta. 705 Prestaciones de servicios) viajeros Bono Joven</t>
  </si>
  <si>
    <t>b) Subvenciones tarifarias (Cta. 705 Prestaciones de servicios) viajeros Bono Residente</t>
  </si>
  <si>
    <t>BONO SOLIDARIO-BONO GUAGUAS GLOBAL SOLIDARIO</t>
  </si>
  <si>
    <t>BONO ESTUDIANTE-BONO GUAGUA JOVEN</t>
  </si>
  <si>
    <t>BONO JUBILADO-BONO GUAGUAS GLOBAL JUBILADO</t>
  </si>
  <si>
    <t>BONO FAMILIA NUMEROSA GENERAL-BONO GUAGUAS GLOBAL FAMILIA NUMEROSA GENERAL</t>
  </si>
  <si>
    <t>BONO FAMILIA NUMEROSA ESPECIAL-BONO GUAGUAS GLOBAL FAMILIA NUMEROSA ESPECIAL</t>
  </si>
  <si>
    <t>BONO LPAMOVILIDAD-BONO GUAGUAS-GLOBAL LPAMOVILIDAD</t>
  </si>
  <si>
    <t>APORTACION TARIFARIA BONO LPAMOVILIDAD</t>
  </si>
  <si>
    <t>APORTACION TARIFARIA BONO RESIDENTE</t>
  </si>
  <si>
    <t>Paneles informativos energía solar (10 paneles)</t>
  </si>
  <si>
    <t>1 guagua eléctrica de 18 metros (incluye monética) + Punto recarga</t>
  </si>
  <si>
    <t>15 guaguas de 18 metros (incluye monética).</t>
  </si>
  <si>
    <t>5 guaguas de 10 metros (incluye monética.</t>
  </si>
  <si>
    <t>40 guaguas de 12 metros (incluye monética).</t>
  </si>
  <si>
    <t>Maquinas Expendedoras de Billetes (Piloto Metroguagua) se adquieren 84 máquinas en 2019.</t>
  </si>
  <si>
    <t>Equipamiento de abordo para pruebas .</t>
  </si>
  <si>
    <t xml:space="preserve"> SUBVENCIONES AL DEFICIT DE EXPLOTACION (2)</t>
  </si>
  <si>
    <t>SUBVENCIONES TARIFARIAS (1)</t>
  </si>
  <si>
    <t xml:space="preserve">ACTIVIDADES A REALIZAR EN 2019 Y SU FINANCIACIÓN </t>
  </si>
  <si>
    <t>(2) Aportación del Ayuntamiento de Las Palmas de Gran Canaria al Contrato Programa (C. P.), 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 Dicho importe se recoge en las aportaciones del Ayuntamiento.</t>
  </si>
  <si>
    <t xml:space="preserve">   * OTROS ENTES (AUTORIDAD UNICA DEL TRANSPORTE DE GRAN CANARIA) PROYECTO METROGUAGUA</t>
  </si>
  <si>
    <t xml:space="preserve">   * OTROS ENTES (AUTORIDAD UNICA DEL TRANSPORTE DE GRAN CANARIA) ADQUISICION DE FLOTA</t>
  </si>
  <si>
    <t>Importe total por subvenciones tarifarias (cta. 705)</t>
  </si>
  <si>
    <t>(1) Las Subvenciones tarifarias se muestran descontado el importe del Igic (Transporte= 3%).</t>
  </si>
  <si>
    <t>APORTACION TARIFARIA BONO GUAGUA JOVEN (BONO GRAN CANARIA JOVEN)</t>
  </si>
  <si>
    <t>Desarrollo del software de planificación</t>
  </si>
  <si>
    <t>Desarrollos específicos (Bots ,Mejoras Apis, etc)</t>
  </si>
  <si>
    <t>Licencias de uso Virtualización de Escritorios</t>
  </si>
  <si>
    <t>Equipamiento de red a bordo (Piloto Metroguagua). Se adquieren pero no se amortizan hasta su puesta en funcionamiento.</t>
  </si>
  <si>
    <t>Proyecto de tarjeta verde de promoción transporte</t>
  </si>
  <si>
    <t>Mejoras de la ap.</t>
  </si>
  <si>
    <t xml:space="preserve">Proyecto Tarjetas turísticas </t>
  </si>
  <si>
    <t>Renovación Mobiliario de oficina Informática</t>
  </si>
  <si>
    <t>Renovación Mobiliario de oficina Mantenimiento-Infraestructuras</t>
  </si>
  <si>
    <t>Red óptica garajes</t>
  </si>
  <si>
    <t>Ordenadores  Renovación (cpu +pantalla+SO)</t>
  </si>
  <si>
    <t>Vehículos (2 eléctricos o híbridos) Producción</t>
  </si>
  <si>
    <t>Vehículo Mantenimiento-Infraestructuras</t>
  </si>
  <si>
    <t>Adquisición de 4 máquinas de liquidación</t>
  </si>
  <si>
    <t>Coste Total por kilómetros recorridos totales</t>
  </si>
  <si>
    <t>Ingreso Total por kilómetros recorridos totales</t>
  </si>
  <si>
    <t>8 guaguas de 18 metros 8incluye monética)</t>
  </si>
  <si>
    <t>17 guaguas de 12 metros (incluye monética)</t>
  </si>
  <si>
    <t>Varias inversiones SAE + Información a bordo</t>
  </si>
  <si>
    <t>Importe de la Cifra de Negocios sobre total de viajeros</t>
  </si>
  <si>
    <t>Cifra de Negocios</t>
  </si>
  <si>
    <t>(1) En esta ficha se explicarán los objetivos a alcanzar por la empresa en el ejercicio 2019 detallando las principales actuaciones a realizar para el logro de dichos objetivos. El contenido de la memoria debe ser coherente con los estados de dotaciones tanto de capital como de explotación y deberá tener una extensión máxima de 2 páginas.</t>
  </si>
  <si>
    <t>5.- Conseguir modificar nuestra actuales relaciones con la Autoridad Unica del Transporte, con objeto de que podamos avanzar desde la situación actual alcanzando un entorno relacional que nos permita dinamizar la elaboración del nuevo Contrato Programa para el periodo 2017-2020.</t>
  </si>
  <si>
    <t>De forma resumida tenemos que nuestras actuaciones para el próximo ejercicio serán: (un detalle de cada una de ellas se encuentra en el documento "MEMORIA PRESUPUESTO EJERCICIO ECONOMICO 2019" que acompaña a estas fichas.</t>
  </si>
  <si>
    <t>626/641</t>
  </si>
  <si>
    <t>633/641</t>
  </si>
  <si>
    <t>Proyecto Metroguagua.</t>
  </si>
  <si>
    <r>
      <t xml:space="preserve">A.2)  </t>
    </r>
    <r>
      <rPr>
        <b/>
        <sz val="10"/>
        <color indexed="8"/>
        <rFont val="Arial"/>
        <family val="2"/>
      </rPr>
      <t>RESULTADO FINANCIERO (14+15+16+17+18+19)</t>
    </r>
  </si>
  <si>
    <r>
      <t xml:space="preserve">A.3)  </t>
    </r>
    <r>
      <rPr>
        <b/>
        <sz val="10"/>
        <color indexed="8"/>
        <rFont val="Arial"/>
        <family val="2"/>
      </rPr>
      <t>RESULTADO ANTES DE IMPUESTOS (A.1+A.2)</t>
    </r>
  </si>
  <si>
    <r>
      <t xml:space="preserve">A.4)  </t>
    </r>
    <r>
      <rPr>
        <b/>
        <sz val="10"/>
        <color indexed="8"/>
        <rFont val="Arial"/>
        <family val="2"/>
      </rPr>
      <t>RESULTADO DEL EJERCICIO PROCEDCEDENTE DE OPERACIONES CONTINUADAS (A.3+20)</t>
    </r>
  </si>
  <si>
    <r>
      <t xml:space="preserve">A) </t>
    </r>
    <r>
      <rPr>
        <b/>
        <sz val="10"/>
        <color indexed="8"/>
        <rFont val="Arial"/>
        <family val="2"/>
      </rPr>
      <t xml:space="preserve"> OPERACIONES CONTINUADAS</t>
    </r>
  </si>
  <si>
    <r>
      <t xml:space="preserve">IMPORTE TOTAL </t>
    </r>
    <r>
      <rPr>
        <b/>
        <sz val="10"/>
        <color indexed="8"/>
        <rFont val="Arial"/>
        <family val="2"/>
      </rPr>
      <t>(€)</t>
    </r>
  </si>
  <si>
    <r>
      <t xml:space="preserve">INDICADORES DE RESULTADOS Y DE GESTIÓN </t>
    </r>
    <r>
      <rPr>
        <b/>
        <vertAlign val="superscript"/>
        <sz val="10"/>
        <color indexed="8"/>
        <rFont val="Arial"/>
        <family val="2"/>
      </rPr>
      <t>(1)</t>
    </r>
  </si>
  <si>
    <t>2018       (estimado)</t>
  </si>
  <si>
    <r>
      <t xml:space="preserve">RENTAS GENERADAS O QUE SE ESPERAN GENERAR </t>
    </r>
    <r>
      <rPr>
        <b/>
        <vertAlign val="superscript"/>
        <sz val="10"/>
        <color indexed="8"/>
        <rFont val="Arial"/>
        <family val="2"/>
      </rPr>
      <t>(en euros)</t>
    </r>
  </si>
  <si>
    <r>
      <rPr>
        <vertAlign val="superscript"/>
        <sz val="10"/>
        <color indexed="8"/>
        <rFont val="Arial"/>
        <family val="2"/>
      </rPr>
      <t>(1)</t>
    </r>
    <r>
      <rPr>
        <sz val="10"/>
        <color indexed="8"/>
        <rFont val="Arial"/>
        <family val="2"/>
      </rPr>
      <t xml:space="preserve"> En este apartado, en las casillas en blanco, deberán cumplimentarse los indicadores que miden los resultados de la empresa. A modo de ejemplo: Ventas totales, nº de viajeros, nº de clientes, viviendas promocionales, m</t>
    </r>
    <r>
      <rPr>
        <vertAlign val="superscript"/>
        <sz val="10"/>
        <color indexed="8"/>
        <rFont val="Arial"/>
        <family val="2"/>
      </rPr>
      <t>2</t>
    </r>
    <r>
      <rPr>
        <sz val="10"/>
        <color indexed="8"/>
        <rFont val="Arial"/>
        <family val="2"/>
      </rPr>
      <t xml:space="preserve"> urbanizados, conciertos, etc.</t>
    </r>
  </si>
  <si>
    <r>
      <t xml:space="preserve">MEMORIA EXPLICATIVA DEL PROGRAMA DEL EJERCICIO 2019 Y DE LAS PRINCIPALES MODIFICACIONES CON RELACIÓN AL EJERCICIO DE 2018 </t>
    </r>
    <r>
      <rPr>
        <b/>
        <vertAlign val="superscript"/>
        <sz val="10"/>
        <color indexed="8"/>
        <rFont val="Arial"/>
        <family val="2"/>
      </rPr>
      <t>(1)</t>
    </r>
  </si>
  <si>
    <r>
      <rPr>
        <b/>
        <sz val="10"/>
        <color theme="1"/>
        <rFont val="Arial"/>
        <family val="2"/>
      </rPr>
      <t>1.-</t>
    </r>
    <r>
      <rPr>
        <sz val="10"/>
        <color theme="1"/>
        <rFont val="Arial"/>
        <family val="2"/>
      </rPr>
      <t xml:space="preserve"> Seguir trabajando con objeto de mantener y en la medida de lo posible mejorar la fiabilidad de los servicios que ofertamos, para lo cual el principal reto a afrontar es hacer frente al continuo incremento de nuestra demanda de servicios, sin que por ello la calidad del mismo se resienta</t>
    </r>
  </si>
  <si>
    <r>
      <rPr>
        <b/>
        <sz val="10"/>
        <color theme="1"/>
        <rFont val="Arial"/>
        <family val="2"/>
      </rPr>
      <t>2.-</t>
    </r>
    <r>
      <rPr>
        <sz val="10"/>
        <color theme="1"/>
        <rFont val="Arial"/>
        <family val="2"/>
      </rPr>
      <t xml:space="preserve"> Mejorar la asignación de nuestros actuales recursos, tanto materiales, como sobre todo personales, con objeto de seguir en la línea de crecimiento actual.</t>
    </r>
  </si>
  <si>
    <r>
      <rPr>
        <b/>
        <sz val="10"/>
        <color theme="1"/>
        <rFont val="Arial"/>
        <family val="2"/>
      </rPr>
      <t>3.-</t>
    </r>
    <r>
      <rPr>
        <sz val="10"/>
        <color theme="1"/>
        <rFont val="Arial"/>
        <family val="2"/>
      </rPr>
      <t xml:space="preserve"> Necesidad de abordar un cambio Organizacional acorde con los retos a los que debemos de hacer frente. </t>
    </r>
  </si>
  <si>
    <r>
      <rPr>
        <b/>
        <sz val="10"/>
        <color theme="1"/>
        <rFont val="Arial"/>
        <family val="2"/>
      </rPr>
      <t>4.-</t>
    </r>
    <r>
      <rPr>
        <sz val="10"/>
        <color theme="1"/>
        <rFont val="Arial"/>
        <family val="2"/>
      </rPr>
      <t xml:space="preserve"> Proceder a la implantación de nuevos sistemas de control interno, que nos posibilite cumplir los cada vez más exigentes requerimientos que a este respecto se nos viene exigiendo en los últimos años</t>
    </r>
  </si>
  <si>
    <r>
      <rPr>
        <b/>
        <sz val="10"/>
        <color theme="1"/>
        <rFont val="Arial"/>
        <family val="2"/>
      </rPr>
      <t>6.-</t>
    </r>
    <r>
      <rPr>
        <sz val="10"/>
        <color theme="1"/>
        <rFont val="Arial"/>
        <family val="2"/>
      </rPr>
      <t xml:space="preserve"> Seguir desarrollando las medidas de mejora incorporadas al Proyecto Cívitas, con la potenciación  en marcha de la Tarjeta Turística recientemente implantada, para la cada vez más relevante presencia de visitantes en nuestra ciudad, y del resto de iniciativas que en el mismo se contienen, incorporándonos poco a poco de forma simultánea en la red de ciudades europeas que promueven a través de sus sistemas de transporte</t>
    </r>
  </si>
  <si>
    <r>
      <t xml:space="preserve">AUTORIDAD UNICA DEL TRANSPORTE DE GRAN CANARIA (APORTACION AL DEFICIT DE EXPLOTACION) </t>
    </r>
    <r>
      <rPr>
        <b/>
        <i/>
        <sz val="10"/>
        <color theme="1"/>
        <rFont val="Arial"/>
        <family val="2"/>
      </rPr>
      <t>(1)</t>
    </r>
  </si>
  <si>
    <r>
      <rPr>
        <b/>
        <i/>
        <sz val="10"/>
        <color theme="1"/>
        <rFont val="Arial"/>
        <family val="2"/>
      </rPr>
      <t>(1)</t>
    </r>
    <r>
      <rPr>
        <sz val="10"/>
        <color theme="1"/>
        <rFont val="Arial"/>
        <family val="2"/>
      </rPr>
      <t xml:space="preserve"> Aportación del Ayuntamiento de Las Palmas de Gran Canaria al Contrato Programa (CP).</t>
    </r>
  </si>
</sst>
</file>

<file path=xl/styles.xml><?xml version="1.0" encoding="utf-8"?>
<styleSheet xmlns="http://schemas.openxmlformats.org/spreadsheetml/2006/main">
  <numFmts count="4">
    <numFmt numFmtId="43" formatCode="_-* #,##0.00\ _€_-;\-* #,##0.00\ _€_-;_-* &quot;-&quot;??\ _€_-;_-@_-"/>
    <numFmt numFmtId="164" formatCode="#,##0.0"/>
    <numFmt numFmtId="165" formatCode="#,##0.000"/>
    <numFmt numFmtId="166" formatCode="#,##0.0000"/>
  </numFmts>
  <fonts count="46">
    <font>
      <sz val="11"/>
      <color theme="1"/>
      <name val="Calibri"/>
      <family val="2"/>
      <scheme val="minor"/>
    </font>
    <font>
      <b/>
      <vertAlign val="superscript"/>
      <sz val="10"/>
      <color indexed="8"/>
      <name val="Calibri"/>
      <family val="2"/>
    </font>
    <font>
      <b/>
      <sz val="11"/>
      <color theme="1"/>
      <name val="Calibri"/>
      <family val="2"/>
      <scheme val="minor"/>
    </font>
    <font>
      <b/>
      <sz val="10"/>
      <color theme="1"/>
      <name val="Calibri"/>
      <family val="2"/>
      <scheme val="minor"/>
    </font>
    <font>
      <sz val="10"/>
      <color theme="1"/>
      <name val="Calibri"/>
      <family val="2"/>
      <scheme val="minor"/>
    </font>
    <font>
      <b/>
      <sz val="14"/>
      <color theme="1"/>
      <name val="Calibri"/>
      <family val="2"/>
      <scheme val="minor"/>
    </font>
    <font>
      <b/>
      <sz val="8"/>
      <color theme="1"/>
      <name val="Calibri"/>
      <family val="2"/>
      <scheme val="minor"/>
    </font>
    <font>
      <b/>
      <u/>
      <sz val="10"/>
      <color theme="1"/>
      <name val="Calibri"/>
      <family val="2"/>
      <scheme val="minor"/>
    </font>
    <font>
      <b/>
      <sz val="12"/>
      <color theme="1"/>
      <name val="Calibri"/>
      <family val="2"/>
      <scheme val="minor"/>
    </font>
    <font>
      <b/>
      <sz val="16"/>
      <color theme="1"/>
      <name val="Calibri"/>
      <family val="2"/>
      <scheme val="minor"/>
    </font>
    <font>
      <sz val="12"/>
      <color theme="1"/>
      <name val="Calibri"/>
      <family val="2"/>
      <scheme val="minor"/>
    </font>
    <font>
      <sz val="11"/>
      <color theme="1"/>
      <name val="Calibri"/>
      <family val="2"/>
      <scheme val="minor"/>
    </font>
    <font>
      <sz val="11"/>
      <color theme="1"/>
      <name val="Arial"/>
      <family val="2"/>
    </font>
    <font>
      <sz val="11"/>
      <color rgb="FFFF0000"/>
      <name val="Calibri"/>
      <family val="2"/>
      <scheme val="minor"/>
    </font>
    <font>
      <sz val="10"/>
      <name val="MS Sans Serif"/>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0"/>
      <color rgb="FF000000"/>
      <name val="Arial"/>
      <family val="2"/>
    </font>
    <font>
      <sz val="10"/>
      <color rgb="FF000000"/>
      <name val="Arial"/>
      <family val="2"/>
    </font>
    <font>
      <sz val="10"/>
      <color theme="1"/>
      <name val="Arial"/>
      <family val="2"/>
    </font>
    <font>
      <b/>
      <sz val="10"/>
      <color theme="1"/>
      <name val="Arial"/>
      <family val="2"/>
    </font>
    <font>
      <b/>
      <sz val="10"/>
      <name val="Arial"/>
      <family val="2"/>
    </font>
    <font>
      <b/>
      <sz val="10"/>
      <color indexed="8"/>
      <name val="Arial"/>
      <family val="2"/>
    </font>
    <font>
      <sz val="10"/>
      <color rgb="FFFF0000"/>
      <name val="Arial"/>
      <family val="2"/>
    </font>
    <font>
      <b/>
      <i/>
      <sz val="10"/>
      <color theme="1"/>
      <name val="Arial"/>
      <family val="2"/>
    </font>
    <font>
      <b/>
      <vertAlign val="superscript"/>
      <sz val="10"/>
      <color indexed="8"/>
      <name val="Arial"/>
      <family val="2"/>
    </font>
    <font>
      <vertAlign val="superscript"/>
      <sz val="10"/>
      <color indexed="8"/>
      <name val="Arial"/>
      <family val="2"/>
    </font>
    <font>
      <sz val="10"/>
      <color indexed="8"/>
      <name val="Arial"/>
      <family val="2"/>
    </font>
    <font>
      <b/>
      <sz val="10"/>
      <color rgb="FFFF0000"/>
      <name val="Arial"/>
      <family val="2"/>
    </font>
    <font>
      <b/>
      <vertAlign val="superscript"/>
      <sz val="12"/>
      <color theme="1"/>
      <name val="Arial"/>
      <family val="2"/>
    </font>
    <font>
      <i/>
      <sz val="10"/>
      <color theme="1"/>
      <name val="Arial"/>
      <family val="2"/>
    </font>
    <font>
      <i/>
      <sz val="10"/>
      <name val="Arial"/>
      <family val="2"/>
    </font>
    <font>
      <b/>
      <u/>
      <sz val="10"/>
      <color theme="1"/>
      <name val="Arial"/>
      <family val="2"/>
    </font>
  </fonts>
  <fills count="48">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00"/>
        <bgColor indexed="64"/>
      </patternFill>
    </fill>
    <fill>
      <patternFill patternType="solid">
        <fgColor rgb="FFE0E0E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9D9D9"/>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thin">
        <color indexed="64"/>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2">
    <xf numFmtId="0" fontId="0" fillId="0" borderId="0"/>
    <xf numFmtId="9" fontId="11" fillId="0" borderId="0" applyFont="0" applyFill="0" applyBorder="0" applyAlignment="0" applyProtection="0"/>
    <xf numFmtId="0" fontId="12" fillId="0" borderId="0"/>
    <xf numFmtId="9" fontId="12" fillId="0" borderId="0" applyFont="0" applyFill="0" applyBorder="0" applyAlignment="0" applyProtection="0"/>
    <xf numFmtId="43" fontId="12" fillId="0" borderId="0" applyFont="0" applyFill="0" applyBorder="0" applyAlignment="0" applyProtection="0"/>
    <xf numFmtId="38" fontId="1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4" fillId="0" borderId="0"/>
    <xf numFmtId="0" fontId="11" fillId="0" borderId="0"/>
    <xf numFmtId="0" fontId="14" fillId="0" borderId="0"/>
    <xf numFmtId="0" fontId="10" fillId="0" borderId="0"/>
    <xf numFmtId="0" fontId="11" fillId="0" borderId="0"/>
    <xf numFmtId="0" fontId="11" fillId="0" borderId="0"/>
    <xf numFmtId="0" fontId="12" fillId="0" borderId="0"/>
    <xf numFmtId="0" fontId="16" fillId="0" borderId="0" applyNumberFormat="0" applyFill="0" applyBorder="0" applyAlignment="0" applyProtection="0"/>
    <xf numFmtId="0" fontId="17" fillId="0" borderId="51" applyNumberFormat="0" applyFill="0" applyAlignment="0" applyProtection="0"/>
    <xf numFmtId="0" fontId="18" fillId="0" borderId="52" applyNumberFormat="0" applyFill="0" applyAlignment="0" applyProtection="0"/>
    <xf numFmtId="0" fontId="19" fillId="0" borderId="53" applyNumberFormat="0" applyFill="0" applyAlignment="0" applyProtection="0"/>
    <xf numFmtId="0" fontId="19" fillId="0" borderId="0" applyNumberFormat="0" applyFill="0" applyBorder="0" applyAlignment="0" applyProtection="0"/>
    <xf numFmtId="0" fontId="20" fillId="16" borderId="0" applyNumberFormat="0" applyBorder="0" applyAlignment="0" applyProtection="0"/>
    <xf numFmtId="0" fontId="21" fillId="17" borderId="0" applyNumberFormat="0" applyBorder="0" applyAlignment="0" applyProtection="0"/>
    <xf numFmtId="0" fontId="22" fillId="18" borderId="0" applyNumberFormat="0" applyBorder="0" applyAlignment="0" applyProtection="0"/>
    <xf numFmtId="0" fontId="23" fillId="19" borderId="54" applyNumberFormat="0" applyAlignment="0" applyProtection="0"/>
    <xf numFmtId="0" fontId="24" fillId="20" borderId="55" applyNumberFormat="0" applyAlignment="0" applyProtection="0"/>
    <xf numFmtId="0" fontId="25" fillId="20" borderId="54" applyNumberFormat="0" applyAlignment="0" applyProtection="0"/>
    <xf numFmtId="0" fontId="26" fillId="0" borderId="56" applyNumberFormat="0" applyFill="0" applyAlignment="0" applyProtection="0"/>
    <xf numFmtId="0" fontId="27" fillId="21" borderId="57" applyNumberFormat="0" applyAlignment="0" applyProtection="0"/>
    <xf numFmtId="0" fontId="13" fillId="0" borderId="0" applyNumberFormat="0" applyFill="0" applyBorder="0" applyAlignment="0" applyProtection="0"/>
    <xf numFmtId="0" fontId="11" fillId="22" borderId="58" applyNumberFormat="0" applyFont="0" applyAlignment="0" applyProtection="0"/>
    <xf numFmtId="0" fontId="28" fillId="0" borderId="0" applyNumberFormat="0" applyFill="0" applyBorder="0" applyAlignment="0" applyProtection="0"/>
    <xf numFmtId="0" fontId="2" fillId="0" borderId="59" applyNumberFormat="0" applyFill="0" applyAlignment="0" applyProtection="0"/>
    <xf numFmtId="0" fontId="29"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29" fillId="46" borderId="0" applyNumberFormat="0" applyBorder="0" applyAlignment="0" applyProtection="0"/>
  </cellStyleXfs>
  <cellXfs count="678">
    <xf numFmtId="0" fontId="0" fillId="0" borderId="0" xfId="0"/>
    <xf numFmtId="0" fontId="0" fillId="0" borderId="0" xfId="0" applyFont="1"/>
    <xf numFmtId="0" fontId="0" fillId="0" borderId="0" xfId="0" applyFont="1" applyAlignment="1">
      <alignment vertical="center"/>
    </xf>
    <xf numFmtId="0" fontId="0" fillId="0" borderId="0" xfId="0" applyFont="1" applyAlignment="1">
      <alignment horizontal="center" vertical="center"/>
    </xf>
    <xf numFmtId="0" fontId="4" fillId="0" borderId="0" xfId="0" applyFont="1"/>
    <xf numFmtId="0" fontId="4" fillId="0" borderId="0" xfId="0" applyFont="1" applyAlignment="1">
      <alignment vertical="center"/>
    </xf>
    <xf numFmtId="0" fontId="4" fillId="0" borderId="10" xfId="0" applyFont="1" applyBorder="1" applyAlignment="1">
      <alignment vertical="center"/>
    </xf>
    <xf numFmtId="4" fontId="4" fillId="0" borderId="10" xfId="0" applyNumberFormat="1" applyFont="1" applyBorder="1" applyAlignment="1">
      <alignment vertical="center"/>
    </xf>
    <xf numFmtId="0" fontId="4" fillId="0" borderId="0" xfId="0" applyFont="1" applyBorder="1"/>
    <xf numFmtId="0" fontId="5" fillId="0" borderId="27" xfId="0" applyFont="1" applyFill="1" applyBorder="1" applyAlignment="1">
      <alignment horizontal="center" vertical="center"/>
    </xf>
    <xf numFmtId="0" fontId="6" fillId="0" borderId="27" xfId="0" applyFont="1" applyFill="1" applyBorder="1" applyAlignment="1">
      <alignment horizontal="center" vertical="center"/>
    </xf>
    <xf numFmtId="0" fontId="7" fillId="0" borderId="22" xfId="0" applyFont="1" applyBorder="1" applyAlignment="1">
      <alignment vertical="center"/>
    </xf>
    <xf numFmtId="0" fontId="7" fillId="0" borderId="10" xfId="0" applyFont="1" applyBorder="1" applyAlignment="1">
      <alignment vertical="center"/>
    </xf>
    <xf numFmtId="0" fontId="3" fillId="0" borderId="23" xfId="0" applyFont="1" applyFill="1" applyBorder="1" applyAlignment="1">
      <alignment vertical="center" wrapText="1"/>
    </xf>
    <xf numFmtId="0" fontId="7" fillId="0" borderId="23" xfId="0" applyFont="1" applyBorder="1" applyAlignment="1">
      <alignment vertical="center"/>
    </xf>
    <xf numFmtId="0" fontId="7" fillId="0" borderId="23" xfId="0" applyFont="1" applyFill="1" applyBorder="1" applyAlignment="1">
      <alignment vertical="center" wrapText="1"/>
    </xf>
    <xf numFmtId="0" fontId="4" fillId="6" borderId="10" xfId="0" applyFont="1" applyFill="1" applyBorder="1" applyAlignment="1">
      <alignment horizontal="left" vertical="center" indent="1"/>
    </xf>
    <xf numFmtId="0" fontId="4" fillId="6" borderId="10" xfId="0" applyFont="1" applyFill="1" applyBorder="1" applyAlignment="1">
      <alignment horizontal="left" vertical="center" wrapText="1" indent="1"/>
    </xf>
    <xf numFmtId="0" fontId="6" fillId="12" borderId="21" xfId="0" applyFont="1" applyFill="1" applyBorder="1" applyAlignment="1">
      <alignment horizontal="center" wrapText="1"/>
    </xf>
    <xf numFmtId="0" fontId="3" fillId="12" borderId="21" xfId="0" applyFont="1" applyFill="1" applyBorder="1" applyAlignment="1">
      <alignment horizontal="center" wrapText="1"/>
    </xf>
    <xf numFmtId="0" fontId="3" fillId="2" borderId="11" xfId="0" applyFont="1" applyFill="1" applyBorder="1" applyAlignment="1">
      <alignment horizontal="center" vertical="center" wrapText="1"/>
    </xf>
    <xf numFmtId="0" fontId="3" fillId="6" borderId="11" xfId="0" applyFont="1" applyFill="1" applyBorder="1" applyAlignment="1">
      <alignment horizontal="left" vertical="center" wrapText="1" indent="1"/>
    </xf>
    <xf numFmtId="0" fontId="4" fillId="6" borderId="20" xfId="0" applyFont="1" applyFill="1" applyBorder="1" applyAlignment="1">
      <alignment horizontal="left" vertical="center" wrapText="1" indent="1"/>
    </xf>
    <xf numFmtId="4" fontId="3" fillId="0" borderId="22" xfId="0" applyNumberFormat="1" applyFont="1" applyBorder="1" applyAlignment="1">
      <alignment vertical="center"/>
    </xf>
    <xf numFmtId="0" fontId="9" fillId="12" borderId="4" xfId="0" applyFont="1" applyFill="1" applyBorder="1" applyAlignment="1">
      <alignment horizontal="center" vertical="center" wrapText="1"/>
    </xf>
    <xf numFmtId="0" fontId="0" fillId="0" borderId="0" xfId="0" applyFont="1" applyAlignment="1">
      <alignment vertical="center"/>
    </xf>
    <xf numFmtId="0" fontId="0" fillId="14" borderId="0" xfId="0" applyFont="1" applyFill="1" applyAlignment="1">
      <alignment vertical="center"/>
    </xf>
    <xf numFmtId="0" fontId="3" fillId="0" borderId="24" xfId="0" applyFont="1" applyBorder="1" applyAlignment="1">
      <alignment vertical="center" wrapText="1"/>
    </xf>
    <xf numFmtId="0" fontId="8" fillId="8" borderId="15" xfId="0" applyFont="1" applyFill="1" applyBorder="1" applyAlignment="1">
      <alignment vertical="center" wrapText="1"/>
    </xf>
    <xf numFmtId="0" fontId="4" fillId="15" borderId="10" xfId="0" applyFont="1" applyFill="1" applyBorder="1" applyAlignment="1">
      <alignment horizontal="left" vertical="center" indent="1"/>
    </xf>
    <xf numFmtId="0" fontId="7" fillId="14" borderId="10" xfId="0" applyFont="1" applyFill="1" applyBorder="1" applyAlignment="1">
      <alignment vertical="center"/>
    </xf>
    <xf numFmtId="0" fontId="3" fillId="14" borderId="23" xfId="0" applyFont="1" applyFill="1" applyBorder="1" applyAlignment="1">
      <alignment vertical="center"/>
    </xf>
    <xf numFmtId="0" fontId="4" fillId="14" borderId="10" xfId="0" applyFont="1" applyFill="1" applyBorder="1" applyAlignment="1">
      <alignment horizontal="left" vertical="center" wrapText="1" indent="1"/>
    </xf>
    <xf numFmtId="0" fontId="8" fillId="12" borderId="29" xfId="0" applyFont="1" applyFill="1" applyBorder="1" applyAlignment="1">
      <alignment horizontal="center" wrapText="1"/>
    </xf>
    <xf numFmtId="0" fontId="8" fillId="12" borderId="30" xfId="0" applyFont="1" applyFill="1" applyBorder="1" applyAlignment="1">
      <alignment horizontal="center" wrapText="1"/>
    </xf>
    <xf numFmtId="0" fontId="2" fillId="0" borderId="18" xfId="0" applyFont="1" applyBorder="1" applyAlignment="1">
      <alignment horizontal="left" vertical="center" wrapText="1" indent="1"/>
    </xf>
    <xf numFmtId="0" fontId="2" fillId="0" borderId="33" xfId="0" applyFont="1" applyBorder="1" applyAlignment="1">
      <alignment horizontal="left" vertical="center" wrapText="1" indent="1"/>
    </xf>
    <xf numFmtId="0" fontId="2" fillId="0" borderId="8" xfId="0" applyFont="1" applyBorder="1" applyAlignment="1">
      <alignment horizontal="left" vertical="center" wrapText="1" indent="1"/>
    </xf>
    <xf numFmtId="0" fontId="2" fillId="0" borderId="19" xfId="0" applyFont="1" applyBorder="1" applyAlignment="1">
      <alignment horizontal="left" vertical="center" wrapText="1" indent="1"/>
    </xf>
    <xf numFmtId="0" fontId="2" fillId="0" borderId="39" xfId="0" applyFont="1" applyBorder="1" applyAlignment="1">
      <alignment horizontal="left" vertical="center" wrapText="1" indent="1"/>
    </xf>
    <xf numFmtId="0" fontId="2" fillId="0" borderId="12" xfId="0" applyFont="1" applyBorder="1" applyAlignment="1">
      <alignment horizontal="left" vertical="center" wrapText="1" indent="1"/>
    </xf>
    <xf numFmtId="0" fontId="9" fillId="0" borderId="17" xfId="0" applyFont="1" applyBorder="1" applyAlignment="1">
      <alignment horizontal="center" vertical="center"/>
    </xf>
    <xf numFmtId="0" fontId="9" fillId="0" borderId="27" xfId="0" applyFont="1" applyBorder="1" applyAlignment="1">
      <alignment horizontal="center" vertical="center"/>
    </xf>
    <xf numFmtId="0" fontId="9" fillId="0" borderId="3" xfId="0" applyFont="1" applyBorder="1" applyAlignment="1">
      <alignment horizontal="center" vertical="center"/>
    </xf>
    <xf numFmtId="0" fontId="3" fillId="2" borderId="7"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9" fillId="12" borderId="4" xfId="0" applyFont="1" applyFill="1" applyBorder="1" applyAlignment="1">
      <alignment horizontal="center" vertical="center" wrapText="1"/>
    </xf>
    <xf numFmtId="0" fontId="9" fillId="0" borderId="17" xfId="0" applyFont="1" applyBorder="1" applyAlignment="1">
      <alignment horizontal="center" vertical="top"/>
    </xf>
    <xf numFmtId="0" fontId="9" fillId="0" borderId="27" xfId="0" applyFont="1" applyBorder="1" applyAlignment="1">
      <alignment horizontal="center" vertical="top"/>
    </xf>
    <xf numFmtId="0" fontId="9" fillId="0" borderId="3" xfId="0" applyFont="1" applyBorder="1" applyAlignment="1">
      <alignment horizontal="center" vertical="top"/>
    </xf>
    <xf numFmtId="0" fontId="3" fillId="2" borderId="10"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left" vertical="center"/>
    </xf>
    <xf numFmtId="0" fontId="3" fillId="2" borderId="23" xfId="0" applyFont="1" applyFill="1" applyBorder="1" applyAlignment="1">
      <alignment horizontal="left" vertical="center"/>
    </xf>
    <xf numFmtId="0" fontId="3" fillId="2" borderId="4" xfId="0" applyFont="1" applyFill="1" applyBorder="1" applyAlignment="1">
      <alignment horizontal="left" vertical="center"/>
    </xf>
    <xf numFmtId="0" fontId="3" fillId="2" borderId="10"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5"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4" xfId="0" applyFont="1" applyFill="1" applyBorder="1" applyAlignment="1">
      <alignment horizontal="center" vertical="center"/>
    </xf>
    <xf numFmtId="0" fontId="8" fillId="12" borderId="21" xfId="0" applyFont="1" applyFill="1" applyBorder="1" applyAlignment="1">
      <alignment horizontal="center" wrapText="1"/>
    </xf>
    <xf numFmtId="0" fontId="5" fillId="6" borderId="29" xfId="0" applyFont="1" applyFill="1" applyBorder="1" applyAlignment="1">
      <alignment horizontal="center"/>
    </xf>
    <xf numFmtId="0" fontId="5" fillId="6" borderId="28" xfId="0" applyFont="1" applyFill="1" applyBorder="1" applyAlignment="1">
      <alignment horizontal="center"/>
    </xf>
    <xf numFmtId="0" fontId="5" fillId="6" borderId="30" xfId="0" applyFont="1" applyFill="1" applyBorder="1" applyAlignment="1">
      <alignment horizontal="center"/>
    </xf>
    <xf numFmtId="0" fontId="30" fillId="3" borderId="4" xfId="0" applyFont="1" applyFill="1" applyBorder="1" applyAlignment="1">
      <alignment vertical="center"/>
    </xf>
    <xf numFmtId="4" fontId="30" fillId="3" borderId="5" xfId="0" applyNumberFormat="1" applyFont="1" applyFill="1" applyBorder="1" applyAlignment="1">
      <alignment horizontal="right" vertical="center"/>
    </xf>
    <xf numFmtId="0" fontId="30" fillId="0" borderId="7" xfId="0" applyFont="1" applyBorder="1" applyAlignment="1">
      <alignment vertical="center"/>
    </xf>
    <xf numFmtId="4" fontId="30" fillId="0" borderId="8" xfId="0" applyNumberFormat="1" applyFont="1" applyBorder="1" applyAlignment="1">
      <alignment horizontal="right" vertical="center"/>
    </xf>
    <xf numFmtId="0" fontId="31" fillId="0" borderId="10" xfId="0" applyFont="1" applyBorder="1" applyAlignment="1">
      <alignment horizontal="left" vertical="center" indent="2"/>
    </xf>
    <xf numFmtId="4" fontId="31" fillId="4" borderId="9" xfId="0" applyNumberFormat="1" applyFont="1" applyFill="1" applyBorder="1" applyAlignment="1">
      <alignment horizontal="right" vertical="center"/>
    </xf>
    <xf numFmtId="4" fontId="15" fillId="4" borderId="9" xfId="0" applyNumberFormat="1" applyFont="1" applyFill="1" applyBorder="1" applyAlignment="1">
      <alignment horizontal="right" vertical="center"/>
    </xf>
    <xf numFmtId="0" fontId="30" fillId="0" borderId="10" xfId="0" applyFont="1" applyBorder="1" applyAlignment="1">
      <alignment vertical="center"/>
    </xf>
    <xf numFmtId="4" fontId="30" fillId="0" borderId="9" xfId="0" applyNumberFormat="1" applyFont="1" applyBorder="1" applyAlignment="1">
      <alignment horizontal="right" vertical="center"/>
    </xf>
    <xf numFmtId="4" fontId="30" fillId="0" borderId="9" xfId="0" applyNumberFormat="1" applyFont="1" applyFill="1" applyBorder="1" applyAlignment="1">
      <alignment horizontal="right" vertical="center"/>
    </xf>
    <xf numFmtId="0" fontId="30" fillId="0" borderId="11" xfId="0" applyFont="1" applyBorder="1" applyAlignment="1">
      <alignment vertical="center"/>
    </xf>
    <xf numFmtId="4" fontId="30" fillId="0" borderId="12" xfId="0" applyNumberFormat="1" applyFont="1" applyFill="1" applyBorder="1" applyAlignment="1">
      <alignment horizontal="right" vertical="center"/>
    </xf>
    <xf numFmtId="4" fontId="32" fillId="0" borderId="7" xfId="0" applyNumberFormat="1" applyFont="1" applyBorder="1" applyAlignment="1">
      <alignment vertical="center"/>
    </xf>
    <xf numFmtId="4" fontId="30" fillId="0" borderId="7" xfId="0" applyNumberFormat="1" applyFont="1" applyFill="1" applyBorder="1" applyAlignment="1">
      <alignment horizontal="right" vertical="center"/>
    </xf>
    <xf numFmtId="0" fontId="31" fillId="0" borderId="16" xfId="0" applyFont="1" applyBorder="1" applyAlignment="1">
      <alignment horizontal="left" vertical="center" indent="2"/>
    </xf>
    <xf numFmtId="4" fontId="31" fillId="4" borderId="10" xfId="0" applyNumberFormat="1" applyFont="1" applyFill="1" applyBorder="1" applyAlignment="1">
      <alignment horizontal="right" vertical="center"/>
    </xf>
    <xf numFmtId="0" fontId="31" fillId="0" borderId="10" xfId="0" applyFont="1" applyBorder="1" applyAlignment="1">
      <alignment horizontal="left" vertical="center" indent="4"/>
    </xf>
    <xf numFmtId="4" fontId="31" fillId="5" borderId="9" xfId="0" applyNumberFormat="1" applyFont="1" applyFill="1" applyBorder="1" applyAlignment="1">
      <alignment horizontal="right" vertical="center"/>
    </xf>
    <xf numFmtId="4" fontId="30" fillId="0" borderId="12" xfId="0" applyNumberFormat="1" applyFont="1" applyBorder="1" applyAlignment="1">
      <alignment horizontal="right" vertical="center"/>
    </xf>
    <xf numFmtId="0" fontId="30" fillId="2" borderId="4" xfId="0" applyFont="1" applyFill="1" applyBorder="1" applyAlignment="1">
      <alignment horizontal="center" vertical="center"/>
    </xf>
    <xf numFmtId="4" fontId="30" fillId="2" borderId="5" xfId="0" applyNumberFormat="1" applyFont="1" applyFill="1" applyBorder="1" applyAlignment="1">
      <alignment horizontal="right" vertical="center"/>
    </xf>
    <xf numFmtId="0" fontId="33" fillId="0" borderId="17" xfId="0" applyFont="1" applyBorder="1" applyAlignment="1">
      <alignment horizontal="center" vertical="top"/>
    </xf>
    <xf numFmtId="0" fontId="33" fillId="0" borderId="27" xfId="0" applyFont="1" applyBorder="1" applyAlignment="1">
      <alignment horizontal="center" vertical="top"/>
    </xf>
    <xf numFmtId="0" fontId="33" fillId="0" borderId="3" xfId="0" applyFont="1" applyBorder="1" applyAlignment="1">
      <alignment horizontal="center" vertical="top"/>
    </xf>
    <xf numFmtId="0" fontId="33" fillId="12" borderId="29" xfId="0" applyFont="1" applyFill="1" applyBorder="1" applyAlignment="1">
      <alignment horizontal="center" wrapText="1"/>
    </xf>
    <xf numFmtId="0" fontId="33" fillId="12" borderId="30" xfId="0" applyFont="1" applyFill="1" applyBorder="1" applyAlignment="1">
      <alignment horizontal="center" wrapText="1"/>
    </xf>
    <xf numFmtId="0" fontId="33" fillId="12" borderId="21" xfId="0" applyFont="1" applyFill="1" applyBorder="1" applyAlignment="1">
      <alignment horizontal="center" wrapText="1"/>
    </xf>
    <xf numFmtId="0" fontId="33" fillId="12" borderId="13" xfId="0" applyFont="1" applyFill="1" applyBorder="1" applyAlignment="1">
      <alignment horizontal="center" vertical="center" wrapText="1"/>
    </xf>
    <xf numFmtId="0" fontId="33" fillId="12" borderId="14" xfId="0" applyFont="1" applyFill="1" applyBorder="1" applyAlignment="1">
      <alignment horizontal="center" vertical="center" wrapText="1"/>
    </xf>
    <xf numFmtId="0" fontId="33" fillId="12" borderId="4" xfId="0" applyFont="1" applyFill="1" applyBorder="1" applyAlignment="1">
      <alignment horizontal="center" vertical="center" wrapText="1"/>
    </xf>
    <xf numFmtId="0" fontId="33" fillId="0" borderId="18" xfId="0" applyFont="1" applyBorder="1" applyAlignment="1">
      <alignment horizontal="left" vertical="center" wrapText="1" indent="1"/>
    </xf>
    <xf numFmtId="0" fontId="33" fillId="0" borderId="33" xfId="0" applyFont="1" applyBorder="1" applyAlignment="1">
      <alignment horizontal="left" vertical="center" wrapText="1" indent="1"/>
    </xf>
    <xf numFmtId="0" fontId="33" fillId="0" borderId="8" xfId="0" applyFont="1" applyBorder="1" applyAlignment="1">
      <alignment horizontal="left" vertical="center" wrapText="1" indent="1"/>
    </xf>
    <xf numFmtId="0" fontId="33" fillId="0" borderId="24" xfId="0" applyFont="1" applyBorder="1" applyAlignment="1">
      <alignment horizontal="left" vertical="center" wrapText="1" indent="1"/>
    </xf>
    <xf numFmtId="0" fontId="33" fillId="0" borderId="37" xfId="0" applyFont="1" applyBorder="1" applyAlignment="1">
      <alignment horizontal="left" vertical="center" wrapText="1" indent="1"/>
    </xf>
    <xf numFmtId="0" fontId="33" fillId="0" borderId="9" xfId="0" applyFont="1" applyBorder="1" applyAlignment="1">
      <alignment horizontal="left" vertical="center" wrapText="1" indent="1"/>
    </xf>
    <xf numFmtId="0" fontId="33" fillId="0" borderId="6" xfId="0" applyFont="1" applyBorder="1" applyAlignment="1">
      <alignment horizontal="left" vertical="center" wrapText="1"/>
    </xf>
    <xf numFmtId="17" fontId="33" fillId="0" borderId="38" xfId="0" applyNumberFormat="1" applyFont="1" applyBorder="1" applyAlignment="1">
      <alignment horizontal="center" vertical="center" wrapText="1"/>
    </xf>
    <xf numFmtId="0" fontId="33" fillId="0" borderId="12" xfId="0" applyFont="1" applyBorder="1" applyAlignment="1">
      <alignment horizontal="center" vertical="center" wrapText="1"/>
    </xf>
    <xf numFmtId="0" fontId="33" fillId="6" borderId="29" xfId="0" applyFont="1" applyFill="1" applyBorder="1" applyAlignment="1">
      <alignment horizontal="center"/>
    </xf>
    <xf numFmtId="0" fontId="33" fillId="6" borderId="28" xfId="0" applyFont="1" applyFill="1" applyBorder="1" applyAlignment="1">
      <alignment horizontal="center"/>
    </xf>
    <xf numFmtId="0" fontId="33" fillId="6" borderId="30" xfId="0" applyFont="1" applyFill="1" applyBorder="1" applyAlignment="1">
      <alignment horizontal="center"/>
    </xf>
    <xf numFmtId="0" fontId="33" fillId="6" borderId="13" xfId="0" applyFont="1" applyFill="1" applyBorder="1" applyAlignment="1">
      <alignment vertical="center"/>
    </xf>
    <xf numFmtId="0" fontId="33" fillId="6" borderId="14" xfId="0" applyFont="1" applyFill="1" applyBorder="1" applyAlignment="1">
      <alignment vertical="center"/>
    </xf>
    <xf numFmtId="0" fontId="32" fillId="6" borderId="5" xfId="0" applyFont="1" applyFill="1" applyBorder="1" applyAlignment="1">
      <alignment horizontal="center" vertical="center"/>
    </xf>
    <xf numFmtId="0" fontId="30" fillId="6" borderId="2"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3" xfId="0" applyFont="1" applyFill="1" applyBorder="1" applyAlignment="1">
      <alignment horizontal="center" vertical="center" wrapText="1"/>
    </xf>
    <xf numFmtId="4" fontId="30" fillId="3" borderId="4" xfId="0" applyNumberFormat="1" applyFont="1" applyFill="1" applyBorder="1" applyAlignment="1">
      <alignment vertical="center"/>
    </xf>
    <xf numFmtId="4" fontId="30" fillId="7" borderId="9" xfId="0" applyNumberFormat="1" applyFont="1" applyFill="1" applyBorder="1" applyAlignment="1">
      <alignment horizontal="right" vertical="center"/>
    </xf>
    <xf numFmtId="4" fontId="34" fillId="0" borderId="12" xfId="0" applyNumberFormat="1" applyFont="1" applyFill="1" applyBorder="1" applyAlignment="1">
      <alignment horizontal="right" vertical="center"/>
    </xf>
    <xf numFmtId="4" fontId="31" fillId="7" borderId="9" xfId="0" applyNumberFormat="1" applyFont="1" applyFill="1" applyBorder="1" applyAlignment="1">
      <alignment horizontal="right" vertical="center"/>
    </xf>
    <xf numFmtId="4" fontId="15" fillId="14" borderId="9" xfId="0" applyNumberFormat="1" applyFont="1" applyFill="1" applyBorder="1" applyAlignment="1">
      <alignment horizontal="right" vertical="center"/>
    </xf>
    <xf numFmtId="4" fontId="31" fillId="14" borderId="9" xfId="0" applyNumberFormat="1" applyFont="1" applyFill="1" applyBorder="1" applyAlignment="1">
      <alignment horizontal="right" vertical="center"/>
    </xf>
    <xf numFmtId="4" fontId="30" fillId="0" borderId="8" xfId="0" applyNumberFormat="1" applyFont="1" applyFill="1" applyBorder="1" applyAlignment="1">
      <alignment horizontal="right" vertical="center"/>
    </xf>
    <xf numFmtId="0" fontId="33" fillId="0" borderId="15" xfId="0" applyFont="1" applyBorder="1" applyAlignment="1">
      <alignment horizontal="left" vertical="center" wrapText="1"/>
    </xf>
    <xf numFmtId="0" fontId="33" fillId="6" borderId="13" xfId="0" applyFont="1" applyFill="1" applyBorder="1" applyAlignment="1"/>
    <xf numFmtId="0" fontId="33" fillId="6" borderId="14" xfId="0" applyFont="1" applyFill="1" applyBorder="1" applyAlignment="1"/>
    <xf numFmtId="4" fontId="33" fillId="0" borderId="1" xfId="0" applyNumberFormat="1" applyFont="1" applyFill="1" applyBorder="1" applyAlignment="1">
      <alignment horizontal="right" vertical="center"/>
    </xf>
    <xf numFmtId="4" fontId="33" fillId="0" borderId="32" xfId="0" applyNumberFormat="1" applyFont="1" applyFill="1" applyBorder="1" applyAlignment="1">
      <alignment horizontal="right" vertical="center"/>
    </xf>
    <xf numFmtId="4" fontId="32" fillId="4" borderId="1" xfId="0" applyNumberFormat="1" applyFont="1" applyFill="1" applyBorder="1" applyAlignment="1">
      <alignment horizontal="right" vertical="center"/>
    </xf>
    <xf numFmtId="4" fontId="32" fillId="4" borderId="32" xfId="0" applyNumberFormat="1" applyFont="1" applyFill="1" applyBorder="1" applyAlignment="1">
      <alignment horizontal="right" vertical="center"/>
    </xf>
    <xf numFmtId="4" fontId="15" fillId="4" borderId="1" xfId="0" applyNumberFormat="1" applyFont="1" applyFill="1" applyBorder="1" applyAlignment="1">
      <alignment horizontal="right" vertical="center"/>
    </xf>
    <xf numFmtId="4" fontId="15" fillId="47" borderId="1" xfId="0" applyNumberFormat="1" applyFont="1" applyFill="1" applyBorder="1" applyAlignment="1">
      <alignment horizontal="right" vertical="center"/>
    </xf>
    <xf numFmtId="4" fontId="15" fillId="47" borderId="32" xfId="0" applyNumberFormat="1" applyFont="1" applyFill="1" applyBorder="1" applyAlignment="1">
      <alignment horizontal="right" vertical="center"/>
    </xf>
    <xf numFmtId="4" fontId="15" fillId="4" borderId="32" xfId="0" applyNumberFormat="1" applyFont="1" applyFill="1" applyBorder="1" applyAlignment="1">
      <alignment horizontal="right" vertical="center"/>
    </xf>
    <xf numFmtId="4" fontId="33" fillId="14" borderId="1" xfId="0" applyNumberFormat="1" applyFont="1" applyFill="1" applyBorder="1" applyAlignment="1">
      <alignment horizontal="right" vertical="center"/>
    </xf>
    <xf numFmtId="4" fontId="33" fillId="14" borderId="32" xfId="0" applyNumberFormat="1" applyFont="1" applyFill="1" applyBorder="1" applyAlignment="1">
      <alignment horizontal="right" vertical="center"/>
    </xf>
    <xf numFmtId="4" fontId="34" fillId="0" borderId="1" xfId="0" applyNumberFormat="1" applyFont="1" applyFill="1" applyBorder="1" applyAlignment="1">
      <alignment horizontal="right" vertical="center"/>
    </xf>
    <xf numFmtId="4" fontId="34" fillId="0" borderId="32" xfId="0" applyNumberFormat="1" applyFont="1" applyFill="1" applyBorder="1" applyAlignment="1">
      <alignment horizontal="right" vertical="center"/>
    </xf>
    <xf numFmtId="4" fontId="34" fillId="14" borderId="1" xfId="0" applyNumberFormat="1" applyFont="1" applyFill="1" applyBorder="1" applyAlignment="1">
      <alignment horizontal="right" vertical="center"/>
    </xf>
    <xf numFmtId="4" fontId="34" fillId="14" borderId="32" xfId="0" applyNumberFormat="1" applyFont="1" applyFill="1" applyBorder="1" applyAlignment="1">
      <alignment horizontal="right" vertical="center"/>
    </xf>
    <xf numFmtId="4" fontId="32" fillId="14" borderId="1" xfId="0" applyNumberFormat="1" applyFont="1" applyFill="1" applyBorder="1" applyAlignment="1">
      <alignment horizontal="right" vertical="center"/>
    </xf>
    <xf numFmtId="4" fontId="32" fillId="14" borderId="32" xfId="0" applyNumberFormat="1" applyFont="1" applyFill="1" applyBorder="1" applyAlignment="1">
      <alignment horizontal="right" vertical="center"/>
    </xf>
    <xf numFmtId="4" fontId="32" fillId="0" borderId="1" xfId="0" applyNumberFormat="1" applyFont="1" applyFill="1" applyBorder="1" applyAlignment="1">
      <alignment horizontal="right" vertical="center"/>
    </xf>
    <xf numFmtId="4" fontId="32" fillId="0" borderId="32" xfId="0" applyNumberFormat="1" applyFont="1" applyFill="1" applyBorder="1" applyAlignment="1">
      <alignment horizontal="right" vertical="center"/>
    </xf>
    <xf numFmtId="4" fontId="33" fillId="8" borderId="1" xfId="0" applyNumberFormat="1" applyFont="1" applyFill="1" applyBorder="1" applyAlignment="1">
      <alignment horizontal="right" vertical="center"/>
    </xf>
    <xf numFmtId="4" fontId="33" fillId="8" borderId="32" xfId="0" applyNumberFormat="1" applyFont="1" applyFill="1" applyBorder="1" applyAlignment="1">
      <alignment horizontal="right" vertical="center"/>
    </xf>
    <xf numFmtId="4" fontId="33" fillId="0" borderId="1" xfId="0" applyNumberFormat="1" applyFont="1" applyBorder="1" applyAlignment="1">
      <alignment horizontal="right" vertical="center"/>
    </xf>
    <xf numFmtId="4" fontId="33" fillId="0" borderId="32" xfId="0" applyNumberFormat="1" applyFont="1" applyBorder="1" applyAlignment="1">
      <alignment horizontal="right" vertical="center"/>
    </xf>
    <xf numFmtId="0" fontId="31" fillId="0" borderId="24" xfId="0" applyFont="1" applyFill="1" applyBorder="1" applyAlignment="1">
      <alignment horizontal="center" vertical="center"/>
    </xf>
    <xf numFmtId="0" fontId="33" fillId="13" borderId="16" xfId="0" applyFont="1" applyFill="1" applyBorder="1" applyAlignment="1">
      <alignment horizontal="center" vertical="center"/>
    </xf>
    <xf numFmtId="0" fontId="33" fillId="13" borderId="40" xfId="0" applyFont="1" applyFill="1" applyBorder="1" applyAlignment="1">
      <alignment horizontal="center" vertical="center"/>
    </xf>
    <xf numFmtId="0" fontId="33" fillId="13" borderId="9" xfId="0" applyFont="1" applyFill="1" applyBorder="1" applyAlignment="1">
      <alignment horizontal="center" vertical="center"/>
    </xf>
    <xf numFmtId="0" fontId="33" fillId="0" borderId="24" xfId="0" applyFont="1" applyFill="1" applyBorder="1" applyAlignment="1">
      <alignment vertical="center" wrapText="1"/>
    </xf>
    <xf numFmtId="0" fontId="32" fillId="4" borderId="24" xfId="0" applyFont="1" applyFill="1" applyBorder="1" applyAlignment="1">
      <alignment horizontal="left" vertical="center" wrapText="1" indent="1"/>
    </xf>
    <xf numFmtId="0" fontId="32" fillId="4" borderId="24" xfId="0" applyFont="1" applyFill="1" applyBorder="1" applyAlignment="1">
      <alignment horizontal="left" vertical="center" wrapText="1"/>
    </xf>
    <xf numFmtId="0" fontId="33" fillId="14" borderId="24" xfId="0" applyFont="1" applyFill="1" applyBorder="1" applyAlignment="1">
      <alignment vertical="center" wrapText="1"/>
    </xf>
    <xf numFmtId="0" fontId="33" fillId="0" borderId="24" xfId="0" applyFont="1" applyBorder="1" applyAlignment="1">
      <alignment vertical="center" wrapText="1"/>
    </xf>
    <xf numFmtId="0" fontId="15" fillId="4" borderId="24" xfId="0" applyFont="1" applyFill="1" applyBorder="1" applyAlignment="1">
      <alignment horizontal="left" vertical="center" wrapText="1"/>
    </xf>
    <xf numFmtId="0" fontId="32" fillId="14" borderId="24" xfId="0" applyFont="1" applyFill="1" applyBorder="1" applyAlignment="1">
      <alignment horizontal="left" vertical="center" wrapText="1"/>
    </xf>
    <xf numFmtId="0" fontId="33" fillId="0" borderId="17" xfId="0" applyFont="1" applyBorder="1" applyAlignment="1">
      <alignment horizontal="center" vertical="center"/>
    </xf>
    <xf numFmtId="0" fontId="33" fillId="0" borderId="27" xfId="0" applyFont="1" applyBorder="1" applyAlignment="1">
      <alignment horizontal="center" vertical="center"/>
    </xf>
    <xf numFmtId="0" fontId="33" fillId="0" borderId="3" xfId="0" applyFont="1" applyBorder="1" applyAlignment="1">
      <alignment horizontal="center" vertical="center"/>
    </xf>
    <xf numFmtId="0" fontId="33" fillId="12" borderId="29" xfId="0" applyFont="1" applyFill="1" applyBorder="1" applyAlignment="1">
      <alignment horizontal="center" vertical="center" wrapText="1"/>
    </xf>
    <xf numFmtId="0" fontId="33" fillId="12" borderId="30"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0" borderId="18" xfId="0" applyFont="1" applyBorder="1" applyAlignment="1">
      <alignment horizontal="left" vertical="center" wrapText="1"/>
    </xf>
    <xf numFmtId="0" fontId="33" fillId="0" borderId="33" xfId="0" applyFont="1" applyBorder="1" applyAlignment="1">
      <alignment horizontal="left" vertical="center" wrapText="1"/>
    </xf>
    <xf numFmtId="0" fontId="33" fillId="0" borderId="8" xfId="0" applyFont="1" applyBorder="1" applyAlignment="1">
      <alignment horizontal="left" vertical="center" wrapText="1"/>
    </xf>
    <xf numFmtId="0" fontId="33" fillId="0" borderId="49" xfId="0" applyFont="1" applyBorder="1" applyAlignment="1">
      <alignment horizontal="left" vertical="center" wrapText="1"/>
    </xf>
    <xf numFmtId="0" fontId="33" fillId="0" borderId="50" xfId="0" applyFont="1" applyBorder="1" applyAlignment="1">
      <alignment horizontal="left" vertical="center" wrapText="1"/>
    </xf>
    <xf numFmtId="0" fontId="33" fillId="0" borderId="36" xfId="0" applyFont="1" applyBorder="1" applyAlignment="1">
      <alignment horizontal="left" vertical="center" wrapText="1"/>
    </xf>
    <xf numFmtId="0" fontId="33" fillId="6" borderId="24" xfId="0"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6" borderId="32" xfId="0" applyFont="1" applyFill="1" applyBorder="1" applyAlignment="1">
      <alignment horizontal="center" vertical="center" wrapText="1"/>
    </xf>
    <xf numFmtId="0" fontId="32" fillId="6" borderId="24" xfId="0" applyFont="1" applyFill="1" applyBorder="1" applyAlignment="1">
      <alignment horizontal="center" vertical="center"/>
    </xf>
    <xf numFmtId="0" fontId="32" fillId="6" borderId="1" xfId="0" applyFont="1" applyFill="1" applyBorder="1" applyAlignment="1">
      <alignment horizontal="center" vertical="center"/>
    </xf>
    <xf numFmtId="0" fontId="32" fillId="6" borderId="32" xfId="0" applyFont="1" applyFill="1" applyBorder="1" applyAlignment="1">
      <alignment horizontal="center" vertical="center"/>
    </xf>
    <xf numFmtId="0" fontId="30" fillId="2" borderId="1" xfId="0" applyNumberFormat="1" applyFont="1" applyFill="1" applyBorder="1" applyAlignment="1">
      <alignment horizontal="center" vertical="center"/>
    </xf>
    <xf numFmtId="0" fontId="30" fillId="2" borderId="32" xfId="0" applyFont="1" applyFill="1" applyBorder="1" applyAlignment="1">
      <alignment horizontal="center" vertical="center" wrapText="1"/>
    </xf>
    <xf numFmtId="0" fontId="33" fillId="8" borderId="24" xfId="0" applyFont="1" applyFill="1" applyBorder="1" applyAlignment="1">
      <alignment vertical="center" wrapText="1"/>
    </xf>
    <xf numFmtId="4" fontId="33" fillId="3" borderId="1" xfId="0" applyNumberFormat="1" applyFont="1" applyFill="1" applyBorder="1" applyAlignment="1">
      <alignment horizontal="right" vertical="center"/>
    </xf>
    <xf numFmtId="4" fontId="33" fillId="3" borderId="32" xfId="0" applyNumberFormat="1" applyFont="1" applyFill="1" applyBorder="1" applyAlignment="1">
      <alignment horizontal="right" vertical="center"/>
    </xf>
    <xf numFmtId="4" fontId="33" fillId="8" borderId="25" xfId="0" applyNumberFormat="1" applyFont="1" applyFill="1" applyBorder="1" applyAlignment="1">
      <alignment horizontal="right" vertical="center"/>
    </xf>
    <xf numFmtId="4" fontId="33" fillId="8" borderId="62" xfId="0" applyNumberFormat="1" applyFont="1" applyFill="1" applyBorder="1" applyAlignment="1">
      <alignment horizontal="right" vertical="center"/>
    </xf>
    <xf numFmtId="0" fontId="33" fillId="6" borderId="13" xfId="0" applyFont="1" applyFill="1" applyBorder="1"/>
    <xf numFmtId="0" fontId="32" fillId="6" borderId="14" xfId="0" applyFont="1" applyFill="1" applyBorder="1"/>
    <xf numFmtId="0" fontId="33" fillId="0" borderId="17" xfId="0" applyFont="1" applyFill="1" applyBorder="1"/>
    <xf numFmtId="0" fontId="33" fillId="0" borderId="17" xfId="0" applyFont="1" applyFill="1" applyBorder="1" applyAlignment="1">
      <alignment horizontal="center"/>
    </xf>
    <xf numFmtId="0" fontId="33" fillId="0" borderId="3" xfId="0" applyFont="1" applyFill="1" applyBorder="1" applyAlignment="1">
      <alignment horizontal="center"/>
    </xf>
    <xf numFmtId="0" fontId="31" fillId="0" borderId="2" xfId="0" applyFont="1" applyFill="1" applyBorder="1" applyAlignment="1">
      <alignment horizontal="center" vertical="center"/>
    </xf>
    <xf numFmtId="0" fontId="33" fillId="10" borderId="17" xfId="0" applyFont="1" applyFill="1" applyBorder="1" applyAlignment="1">
      <alignment horizontal="left" vertical="center"/>
    </xf>
    <xf numFmtId="0" fontId="32" fillId="10" borderId="27" xfId="0" applyFont="1" applyFill="1" applyBorder="1" applyAlignment="1">
      <alignment horizontal="left" vertical="center"/>
    </xf>
    <xf numFmtId="0" fontId="32" fillId="10" borderId="3" xfId="0" applyFont="1" applyFill="1" applyBorder="1" applyAlignment="1">
      <alignment horizontal="left" vertical="center"/>
    </xf>
    <xf numFmtId="0" fontId="33" fillId="0" borderId="2" xfId="0" applyFont="1" applyBorder="1" applyAlignment="1">
      <alignment vertical="center"/>
    </xf>
    <xf numFmtId="4" fontId="33" fillId="0" borderId="2" xfId="0" applyNumberFormat="1" applyFont="1" applyBorder="1" applyAlignment="1">
      <alignment vertical="center"/>
    </xf>
    <xf numFmtId="0" fontId="32" fillId="0" borderId="7" xfId="0" applyFont="1" applyBorder="1" applyAlignment="1">
      <alignment vertical="center"/>
    </xf>
    <xf numFmtId="0" fontId="32" fillId="0" borderId="10" xfId="0" applyFont="1" applyBorder="1" applyAlignment="1">
      <alignment vertical="center"/>
    </xf>
    <xf numFmtId="4" fontId="32" fillId="0" borderId="10" xfId="0" applyNumberFormat="1" applyFont="1" applyBorder="1" applyAlignment="1">
      <alignment vertical="center"/>
    </xf>
    <xf numFmtId="0" fontId="32" fillId="0" borderId="10" xfId="0" applyFont="1" applyFill="1" applyBorder="1" applyAlignment="1">
      <alignment vertical="center"/>
    </xf>
    <xf numFmtId="4" fontId="33" fillId="14" borderId="2" xfId="0" applyNumberFormat="1" applyFont="1" applyFill="1" applyBorder="1" applyAlignment="1">
      <alignment vertical="center"/>
    </xf>
    <xf numFmtId="0" fontId="32" fillId="0" borderId="22" xfId="0" applyFont="1" applyBorder="1" applyAlignment="1">
      <alignment vertical="center"/>
    </xf>
    <xf numFmtId="4" fontId="32" fillId="0" borderId="22" xfId="0" applyNumberFormat="1" applyFont="1" applyBorder="1" applyAlignment="1">
      <alignment vertical="center"/>
    </xf>
    <xf numFmtId="4" fontId="32" fillId="0" borderId="10" xfId="0" applyNumberFormat="1" applyFont="1" applyFill="1" applyBorder="1" applyAlignment="1">
      <alignment vertical="center"/>
    </xf>
    <xf numFmtId="4" fontId="32" fillId="14" borderId="10" xfId="0" applyNumberFormat="1" applyFont="1" applyFill="1" applyBorder="1" applyAlignment="1">
      <alignment vertical="center"/>
    </xf>
    <xf numFmtId="4" fontId="15" fillId="0" borderId="22" xfId="0" applyNumberFormat="1" applyFont="1" applyBorder="1" applyAlignment="1">
      <alignment vertical="center"/>
    </xf>
    <xf numFmtId="0" fontId="32" fillId="0" borderId="20" xfId="0" applyFont="1" applyFill="1" applyBorder="1" applyAlignment="1">
      <alignment vertical="center"/>
    </xf>
    <xf numFmtId="4" fontId="32" fillId="0" borderId="20" xfId="0" applyNumberFormat="1" applyFont="1" applyBorder="1" applyAlignment="1">
      <alignment vertical="center"/>
    </xf>
    <xf numFmtId="0" fontId="33" fillId="11" borderId="2" xfId="0" applyFont="1" applyFill="1" applyBorder="1" applyAlignment="1">
      <alignment vertical="center"/>
    </xf>
    <xf numFmtId="4" fontId="33" fillId="11" borderId="2" xfId="0" applyNumberFormat="1" applyFont="1" applyFill="1" applyBorder="1" applyAlignment="1">
      <alignment vertical="center"/>
    </xf>
    <xf numFmtId="0" fontId="33" fillId="10" borderId="2" xfId="0" applyFont="1" applyFill="1" applyBorder="1" applyAlignment="1">
      <alignment horizontal="left" vertical="center"/>
    </xf>
    <xf numFmtId="0" fontId="32" fillId="0" borderId="23" xfId="0" applyFont="1" applyBorder="1" applyAlignment="1">
      <alignment vertical="center"/>
    </xf>
    <xf numFmtId="4" fontId="32" fillId="14" borderId="22" xfId="0" applyNumberFormat="1" applyFont="1" applyFill="1" applyBorder="1" applyAlignment="1">
      <alignment vertical="center"/>
    </xf>
    <xf numFmtId="0" fontId="33" fillId="0" borderId="22" xfId="0" applyFont="1" applyFill="1" applyBorder="1" applyAlignment="1">
      <alignment vertical="center"/>
    </xf>
    <xf numFmtId="4" fontId="33" fillId="0" borderId="22" xfId="0" applyNumberFormat="1" applyFont="1" applyBorder="1" applyAlignment="1">
      <alignment vertical="center"/>
    </xf>
    <xf numFmtId="0" fontId="33" fillId="0" borderId="10" xfId="0" applyFont="1" applyFill="1" applyBorder="1" applyAlignment="1">
      <alignment vertical="center"/>
    </xf>
    <xf numFmtId="4" fontId="33" fillId="0" borderId="10" xfId="0" applyNumberFormat="1" applyFont="1" applyBorder="1" applyAlignment="1">
      <alignment vertical="center"/>
    </xf>
    <xf numFmtId="4" fontId="15" fillId="0" borderId="10" xfId="0" applyNumberFormat="1" applyFont="1" applyBorder="1" applyAlignment="1">
      <alignment vertical="center"/>
    </xf>
    <xf numFmtId="0" fontId="33" fillId="0" borderId="2" xfId="0" applyFont="1" applyBorder="1" applyAlignment="1">
      <alignment vertical="center" wrapText="1"/>
    </xf>
    <xf numFmtId="0" fontId="33" fillId="11" borderId="21" xfId="0" applyFont="1" applyFill="1" applyBorder="1" applyAlignment="1">
      <alignment vertical="center"/>
    </xf>
    <xf numFmtId="4" fontId="33" fillId="11" borderId="21" xfId="0" applyNumberFormat="1" applyFont="1" applyFill="1" applyBorder="1" applyAlignment="1">
      <alignment vertical="center"/>
    </xf>
    <xf numFmtId="0" fontId="33" fillId="10" borderId="10" xfId="0" applyFont="1" applyFill="1" applyBorder="1" applyAlignment="1">
      <alignment vertical="center"/>
    </xf>
    <xf numFmtId="2" fontId="33" fillId="0" borderId="20" xfId="0" applyNumberFormat="1" applyFont="1" applyBorder="1" applyAlignment="1">
      <alignment vertical="center"/>
    </xf>
    <xf numFmtId="0" fontId="33" fillId="3" borderId="21" xfId="0" applyFont="1" applyFill="1" applyBorder="1" applyAlignment="1">
      <alignment vertical="center" wrapText="1"/>
    </xf>
    <xf numFmtId="4" fontId="32" fillId="3" borderId="21" xfId="0" applyNumberFormat="1" applyFont="1" applyFill="1" applyBorder="1" applyAlignment="1">
      <alignment vertical="center"/>
    </xf>
    <xf numFmtId="0" fontId="32" fillId="0" borderId="11" xfId="0" applyFont="1" applyBorder="1" applyAlignment="1">
      <alignment vertical="center"/>
    </xf>
    <xf numFmtId="4" fontId="32" fillId="0" borderId="11" xfId="0" applyNumberFormat="1" applyFont="1" applyBorder="1" applyAlignment="1">
      <alignment vertical="center"/>
    </xf>
    <xf numFmtId="0" fontId="32" fillId="0" borderId="0" xfId="0" applyFont="1"/>
    <xf numFmtId="0" fontId="33" fillId="12" borderId="28" xfId="0" applyFont="1" applyFill="1" applyBorder="1" applyAlignment="1">
      <alignment horizontal="center" wrapText="1"/>
    </xf>
    <xf numFmtId="0" fontId="33" fillId="0" borderId="19" xfId="0" applyFont="1" applyBorder="1" applyAlignment="1">
      <alignment horizontal="left" vertical="center" wrapText="1" indent="1"/>
    </xf>
    <xf numFmtId="0" fontId="33" fillId="0" borderId="39" xfId="0" applyFont="1" applyBorder="1" applyAlignment="1">
      <alignment horizontal="left" vertical="center" wrapText="1" indent="1"/>
    </xf>
    <xf numFmtId="0" fontId="33" fillId="0" borderId="12" xfId="0" applyFont="1" applyBorder="1" applyAlignment="1">
      <alignment horizontal="left" vertical="center" wrapText="1" indent="1"/>
    </xf>
    <xf numFmtId="0" fontId="33" fillId="6" borderId="29" xfId="0" applyFont="1" applyFill="1" applyBorder="1" applyAlignment="1">
      <alignment horizontal="center" wrapText="1"/>
    </xf>
    <xf numFmtId="0" fontId="33" fillId="6" borderId="28" xfId="0" applyFont="1" applyFill="1" applyBorder="1" applyAlignment="1">
      <alignment horizontal="center" wrapText="1"/>
    </xf>
    <xf numFmtId="0" fontId="33" fillId="6" borderId="30" xfId="0" applyFont="1" applyFill="1" applyBorder="1" applyAlignment="1">
      <alignment horizontal="center" wrapText="1"/>
    </xf>
    <xf numFmtId="0" fontId="33"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33" fillId="2" borderId="21" xfId="0" applyFont="1" applyFill="1" applyBorder="1" applyAlignment="1">
      <alignment horizontal="center" vertical="center" wrapText="1"/>
    </xf>
    <xf numFmtId="0" fontId="34" fillId="2" borderId="7" xfId="0" applyFont="1" applyFill="1" applyBorder="1" applyAlignment="1">
      <alignment horizontal="center" vertical="center"/>
    </xf>
    <xf numFmtId="0" fontId="33" fillId="2" borderId="11" xfId="0" applyFont="1" applyFill="1" applyBorder="1" applyAlignment="1">
      <alignment horizontal="center" vertical="center"/>
    </xf>
    <xf numFmtId="0" fontId="33" fillId="2" borderId="11" xfId="0" applyFont="1" applyFill="1" applyBorder="1" applyAlignment="1">
      <alignment horizontal="left" vertical="center"/>
    </xf>
    <xf numFmtId="0" fontId="33" fillId="2" borderId="11"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2" fillId="0" borderId="22" xfId="0" applyFont="1" applyBorder="1" applyAlignment="1">
      <alignment horizontal="center" vertical="center"/>
    </xf>
    <xf numFmtId="0" fontId="32" fillId="0" borderId="1" xfId="0" applyFont="1" applyBorder="1" applyAlignment="1">
      <alignment horizontal="left" vertical="center" wrapText="1"/>
    </xf>
    <xf numFmtId="0" fontId="32" fillId="0" borderId="10" xfId="0" applyFont="1" applyBorder="1" applyAlignment="1">
      <alignment horizontal="center" vertical="center"/>
    </xf>
    <xf numFmtId="0" fontId="32" fillId="0" borderId="11" xfId="0" applyFont="1" applyBorder="1" applyAlignment="1">
      <alignment horizontal="center" vertical="center"/>
    </xf>
    <xf numFmtId="0" fontId="32" fillId="0" borderId="26" xfId="0" applyFont="1" applyBorder="1" applyAlignment="1">
      <alignment horizontal="center" vertical="center"/>
    </xf>
    <xf numFmtId="0" fontId="33" fillId="0" borderId="0" xfId="0" applyFont="1" applyBorder="1" applyAlignment="1">
      <alignment horizontal="left" vertical="center"/>
    </xf>
    <xf numFmtId="0" fontId="32" fillId="0" borderId="0" xfId="0" applyFont="1" applyBorder="1" applyAlignment="1">
      <alignment horizontal="center" vertical="center"/>
    </xf>
    <xf numFmtId="4" fontId="33" fillId="0" borderId="0" xfId="0" applyNumberFormat="1" applyFont="1" applyBorder="1" applyAlignment="1">
      <alignment vertical="center"/>
    </xf>
    <xf numFmtId="4" fontId="33" fillId="0" borderId="31" xfId="0" applyNumberFormat="1" applyFont="1" applyBorder="1" applyAlignment="1">
      <alignment vertical="center"/>
    </xf>
    <xf numFmtId="0" fontId="32" fillId="0" borderId="22" xfId="0" applyFont="1" applyBorder="1" applyAlignment="1">
      <alignment horizontal="left" vertical="center"/>
    </xf>
    <xf numFmtId="0" fontId="32" fillId="0" borderId="10" xfId="0" applyFont="1" applyBorder="1" applyAlignment="1">
      <alignment horizontal="left" vertical="center"/>
    </xf>
    <xf numFmtId="0" fontId="32" fillId="0" borderId="26" xfId="0" applyFont="1" applyBorder="1"/>
    <xf numFmtId="0" fontId="32" fillId="0" borderId="0" xfId="0" applyFont="1" applyBorder="1"/>
    <xf numFmtId="0" fontId="33" fillId="12" borderId="5" xfId="0" applyFont="1" applyFill="1" applyBorder="1" applyAlignment="1">
      <alignment horizontal="center" vertical="center" wrapText="1"/>
    </xf>
    <xf numFmtId="0" fontId="33" fillId="12" borderId="4" xfId="0" applyFont="1" applyFill="1" applyBorder="1" applyAlignment="1">
      <alignment horizontal="center" vertical="center" wrapText="1"/>
    </xf>
    <xf numFmtId="0" fontId="33" fillId="0" borderId="29"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29" xfId="0" applyFont="1" applyBorder="1" applyAlignment="1">
      <alignment horizontal="left" vertical="center" wrapText="1"/>
    </xf>
    <xf numFmtId="0" fontId="33" fillId="0" borderId="30" xfId="0" applyFont="1" applyBorder="1" applyAlignment="1">
      <alignment horizontal="left" vertical="center" wrapText="1"/>
    </xf>
    <xf numFmtId="0" fontId="33" fillId="11" borderId="17" xfId="0" applyFont="1" applyFill="1" applyBorder="1" applyAlignment="1">
      <alignment horizontal="center" vertical="center" wrapText="1"/>
    </xf>
    <xf numFmtId="0" fontId="33" fillId="11" borderId="27" xfId="0" applyFont="1" applyFill="1" applyBorder="1" applyAlignment="1">
      <alignment horizontal="center" vertical="center" wrapText="1"/>
    </xf>
    <xf numFmtId="0" fontId="33" fillId="11" borderId="3"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14" xfId="0" applyFont="1" applyFill="1" applyBorder="1" applyAlignment="1">
      <alignment horizontal="center" vertical="center" wrapText="1"/>
    </xf>
    <xf numFmtId="0" fontId="33" fillId="6" borderId="5" xfId="0" applyFont="1" applyFill="1" applyBorder="1" applyAlignment="1">
      <alignment horizontal="center" vertical="center" wrapText="1"/>
    </xf>
    <xf numFmtId="0" fontId="15" fillId="14" borderId="22" xfId="0" applyFont="1" applyFill="1" applyBorder="1" applyAlignment="1">
      <alignment horizontal="center" vertical="center"/>
    </xf>
    <xf numFmtId="4" fontId="15" fillId="0" borderId="22" xfId="0" applyNumberFormat="1" applyFont="1" applyBorder="1" applyAlignment="1">
      <alignment horizontal="right" vertical="center"/>
    </xf>
    <xf numFmtId="0" fontId="15" fillId="14" borderId="22" xfId="0" applyFont="1" applyFill="1" applyBorder="1" applyAlignment="1">
      <alignment horizontal="left" vertical="center" wrapText="1"/>
    </xf>
    <xf numFmtId="0" fontId="32" fillId="14" borderId="22" xfId="0" applyFont="1" applyFill="1" applyBorder="1" applyAlignment="1">
      <alignment horizontal="left" vertical="center" wrapText="1"/>
    </xf>
    <xf numFmtId="0" fontId="32" fillId="0" borderId="1" xfId="0" applyFont="1" applyBorder="1" applyAlignment="1">
      <alignment vertical="center" wrapText="1"/>
    </xf>
    <xf numFmtId="4" fontId="32" fillId="14" borderId="1" xfId="0" applyNumberFormat="1" applyFont="1" applyFill="1" applyBorder="1" applyAlignment="1">
      <alignment vertical="center"/>
    </xf>
    <xf numFmtId="0" fontId="32" fillId="14" borderId="1" xfId="0" applyFont="1" applyFill="1" applyBorder="1" applyAlignment="1">
      <alignment vertical="center" wrapText="1"/>
    </xf>
    <xf numFmtId="4" fontId="32" fillId="14" borderId="20" xfId="0" applyNumberFormat="1" applyFont="1" applyFill="1" applyBorder="1" applyAlignment="1">
      <alignment horizontal="right" vertical="center"/>
    </xf>
    <xf numFmtId="4" fontId="32" fillId="14" borderId="20" xfId="0" applyNumberFormat="1" applyFont="1" applyFill="1" applyBorder="1" applyAlignment="1">
      <alignment horizontal="center" vertical="center"/>
    </xf>
    <xf numFmtId="4" fontId="15" fillId="0" borderId="20" xfId="0" applyNumberFormat="1" applyFont="1" applyFill="1" applyBorder="1" applyAlignment="1">
      <alignment horizontal="right" vertical="center"/>
    </xf>
    <xf numFmtId="4" fontId="32" fillId="14" borderId="23" xfId="0" applyNumberFormat="1" applyFont="1" applyFill="1" applyBorder="1" applyAlignment="1">
      <alignment horizontal="right" vertical="center"/>
    </xf>
    <xf numFmtId="4" fontId="32" fillId="14" borderId="23" xfId="0" applyNumberFormat="1" applyFont="1" applyFill="1" applyBorder="1" applyAlignment="1">
      <alignment horizontal="center" vertical="center"/>
    </xf>
    <xf numFmtId="4" fontId="15" fillId="0" borderId="23" xfId="0" applyNumberFormat="1" applyFont="1" applyFill="1" applyBorder="1" applyAlignment="1">
      <alignment horizontal="right" vertical="center"/>
    </xf>
    <xf numFmtId="0" fontId="15" fillId="14" borderId="1" xfId="0" applyFont="1" applyFill="1" applyBorder="1" applyAlignment="1">
      <alignment vertical="center" wrapText="1"/>
    </xf>
    <xf numFmtId="0" fontId="32" fillId="14" borderId="1" xfId="0" applyFont="1" applyFill="1" applyBorder="1" applyAlignment="1">
      <alignment horizontal="left" vertical="center" wrapText="1"/>
    </xf>
    <xf numFmtId="4" fontId="32" fillId="14" borderId="22" xfId="0" applyNumberFormat="1" applyFont="1" applyFill="1" applyBorder="1" applyAlignment="1">
      <alignment horizontal="right" vertical="center"/>
    </xf>
    <xf numFmtId="4" fontId="32" fillId="14" borderId="22" xfId="0" applyNumberFormat="1" applyFont="1" applyFill="1" applyBorder="1" applyAlignment="1">
      <alignment horizontal="center" vertical="center"/>
    </xf>
    <xf numFmtId="4" fontId="15" fillId="0" borderId="22" xfId="0" applyNumberFormat="1" applyFont="1" applyFill="1" applyBorder="1" applyAlignment="1">
      <alignment horizontal="right" vertical="center"/>
    </xf>
    <xf numFmtId="4" fontId="15" fillId="0" borderId="22" xfId="0" applyNumberFormat="1" applyFont="1" applyFill="1" applyBorder="1" applyAlignment="1">
      <alignment vertical="center"/>
    </xf>
    <xf numFmtId="4" fontId="36" fillId="0" borderId="10" xfId="0" applyNumberFormat="1" applyFont="1" applyBorder="1" applyAlignment="1">
      <alignment vertical="center"/>
    </xf>
    <xf numFmtId="0" fontId="32" fillId="14" borderId="47" xfId="0" applyFont="1" applyFill="1" applyBorder="1" applyAlignment="1">
      <alignment vertical="center" wrapText="1"/>
    </xf>
    <xf numFmtId="0" fontId="15" fillId="0" borderId="22" xfId="0" applyFont="1" applyBorder="1" applyAlignment="1">
      <alignment horizontal="center" vertical="center"/>
    </xf>
    <xf numFmtId="4" fontId="32" fillId="14" borderId="47" xfId="0" applyNumberFormat="1" applyFont="1" applyFill="1" applyBorder="1" applyAlignment="1">
      <alignment vertical="center"/>
    </xf>
    <xf numFmtId="0" fontId="15" fillId="14" borderId="47" xfId="0" applyFont="1" applyFill="1" applyBorder="1" applyAlignment="1">
      <alignment vertical="center" wrapText="1"/>
    </xf>
    <xf numFmtId="0" fontId="32" fillId="14" borderId="47" xfId="0" applyFont="1" applyFill="1" applyBorder="1" applyAlignment="1">
      <alignment vertical="center"/>
    </xf>
    <xf numFmtId="4" fontId="36" fillId="14" borderId="10" xfId="0" applyNumberFormat="1" applyFont="1" applyFill="1" applyBorder="1" applyAlignment="1">
      <alignment vertical="center"/>
    </xf>
    <xf numFmtId="4" fontId="15" fillId="14" borderId="22" xfId="0" applyNumberFormat="1" applyFont="1" applyFill="1" applyBorder="1" applyAlignment="1">
      <alignment vertical="center"/>
    </xf>
    <xf numFmtId="4" fontId="15" fillId="14" borderId="20" xfId="0" applyNumberFormat="1" applyFont="1" applyFill="1" applyBorder="1" applyAlignment="1">
      <alignment horizontal="right" vertical="center"/>
    </xf>
    <xf numFmtId="0" fontId="32" fillId="0" borderId="47" xfId="0" applyFont="1" applyFill="1" applyBorder="1" applyAlignment="1">
      <alignment vertical="center" wrapText="1"/>
    </xf>
    <xf numFmtId="4" fontId="15" fillId="14" borderId="23" xfId="0" applyNumberFormat="1" applyFont="1" applyFill="1" applyBorder="1" applyAlignment="1">
      <alignment horizontal="right" vertical="center"/>
    </xf>
    <xf numFmtId="0" fontId="32" fillId="0" borderId="47" xfId="0" applyFont="1" applyFill="1" applyBorder="1" applyAlignment="1">
      <alignment vertical="center"/>
    </xf>
    <xf numFmtId="4" fontId="15" fillId="14" borderId="22" xfId="0" applyNumberFormat="1" applyFont="1" applyFill="1" applyBorder="1" applyAlignment="1">
      <alignment horizontal="right" vertical="center"/>
    </xf>
    <xf numFmtId="0" fontId="32" fillId="0" borderId="47" xfId="0" applyFont="1" applyBorder="1" applyAlignment="1">
      <alignment vertical="center"/>
    </xf>
    <xf numFmtId="0" fontId="15" fillId="0" borderId="47" xfId="0" applyFont="1" applyFill="1" applyBorder="1" applyAlignment="1">
      <alignment vertical="center"/>
    </xf>
    <xf numFmtId="0" fontId="32" fillId="0" borderId="1" xfId="0" applyFont="1" applyBorder="1" applyAlignment="1">
      <alignment vertical="center"/>
    </xf>
    <xf numFmtId="0" fontId="32" fillId="14" borderId="1" xfId="0" applyFont="1" applyFill="1" applyBorder="1" applyAlignment="1">
      <alignment vertical="center"/>
    </xf>
    <xf numFmtId="4" fontId="32" fillId="15" borderId="10" xfId="0" applyNumberFormat="1" applyFont="1" applyFill="1" applyBorder="1" applyAlignment="1">
      <alignment vertical="center"/>
    </xf>
    <xf numFmtId="0" fontId="33" fillId="0" borderId="11" xfId="0" applyFont="1" applyBorder="1" applyAlignment="1">
      <alignment horizontal="left" vertical="center"/>
    </xf>
    <xf numFmtId="4" fontId="33" fillId="0" borderId="11" xfId="0" applyNumberFormat="1" applyFont="1" applyBorder="1" applyAlignment="1">
      <alignment vertical="center"/>
    </xf>
    <xf numFmtId="0" fontId="33" fillId="6" borderId="17" xfId="0" applyFont="1" applyFill="1" applyBorder="1" applyAlignment="1">
      <alignment horizontal="center" vertical="center" wrapText="1"/>
    </xf>
    <xf numFmtId="0" fontId="33" fillId="6" borderId="27" xfId="0" applyFont="1" applyFill="1" applyBorder="1" applyAlignment="1">
      <alignment horizontal="center" vertical="center" wrapText="1"/>
    </xf>
    <xf numFmtId="0" fontId="33" fillId="6" borderId="3" xfId="0" applyFont="1" applyFill="1" applyBorder="1" applyAlignment="1">
      <alignment horizontal="center" vertical="center" wrapText="1"/>
    </xf>
    <xf numFmtId="0" fontId="33" fillId="3" borderId="44" xfId="0" applyFont="1" applyFill="1" applyBorder="1" applyAlignment="1">
      <alignment horizontal="left" vertical="center" indent="3"/>
    </xf>
    <xf numFmtId="0" fontId="33" fillId="3" borderId="60" xfId="0" applyFont="1" applyFill="1" applyBorder="1" applyAlignment="1">
      <alignment horizontal="center" vertical="center"/>
    </xf>
    <xf numFmtId="0" fontId="33" fillId="12" borderId="17" xfId="0" applyFont="1" applyFill="1" applyBorder="1" applyAlignment="1">
      <alignment horizontal="center" vertical="center"/>
    </xf>
    <xf numFmtId="0" fontId="33" fillId="12" borderId="27" xfId="0" applyFont="1" applyFill="1" applyBorder="1" applyAlignment="1">
      <alignment horizontal="center" vertical="center"/>
    </xf>
    <xf numFmtId="0" fontId="33" fillId="12" borderId="3" xfId="0" applyFont="1" applyFill="1" applyBorder="1" applyAlignment="1">
      <alignment horizontal="center" vertical="center"/>
    </xf>
    <xf numFmtId="0" fontId="33" fillId="3" borderId="1" xfId="0" applyFont="1" applyFill="1" applyBorder="1" applyAlignment="1">
      <alignment horizontal="center" vertical="center"/>
    </xf>
    <xf numFmtId="0" fontId="33" fillId="3" borderId="44" xfId="0" applyFont="1" applyFill="1" applyBorder="1" applyAlignment="1">
      <alignment horizontal="center" vertical="center" wrapText="1"/>
    </xf>
    <xf numFmtId="0" fontId="33" fillId="3" borderId="60" xfId="0" applyFont="1" applyFill="1" applyBorder="1" applyAlignment="1">
      <alignment horizontal="center" vertical="center" wrapText="1"/>
    </xf>
    <xf numFmtId="0" fontId="33" fillId="3" borderId="17"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3" xfId="0" applyFont="1" applyFill="1" applyBorder="1" applyAlignment="1">
      <alignment horizontal="center" vertical="center"/>
    </xf>
    <xf numFmtId="0" fontId="33" fillId="3" borderId="42" xfId="0" applyFont="1" applyFill="1" applyBorder="1" applyAlignment="1">
      <alignment horizontal="left" vertical="center" indent="3"/>
    </xf>
    <xf numFmtId="0" fontId="33" fillId="3" borderId="42"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33" fillId="3" borderId="42" xfId="0" applyFont="1" applyFill="1" applyBorder="1" applyAlignment="1">
      <alignment horizontal="center" vertical="center" wrapText="1"/>
    </xf>
    <xf numFmtId="0" fontId="33" fillId="3" borderId="65" xfId="0" applyFont="1" applyFill="1" applyBorder="1" applyAlignment="1">
      <alignment horizontal="center" vertical="center" wrapText="1"/>
    </xf>
    <xf numFmtId="0" fontId="32" fillId="0" borderId="24" xfId="0" applyFont="1" applyBorder="1" applyAlignment="1">
      <alignment horizontal="center" vertical="center"/>
    </xf>
    <xf numFmtId="4" fontId="32" fillId="12" borderId="1" xfId="0" applyNumberFormat="1" applyFont="1" applyFill="1" applyBorder="1" applyAlignment="1">
      <alignment horizontal="right" vertical="center"/>
    </xf>
    <xf numFmtId="4" fontId="32"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4" fontId="32" fillId="0" borderId="32" xfId="0" applyNumberFormat="1" applyFont="1" applyBorder="1" applyAlignment="1">
      <alignment horizontal="right" vertical="center"/>
    </xf>
    <xf numFmtId="4" fontId="15" fillId="14" borderId="1" xfId="0" applyNumberFormat="1" applyFont="1" applyFill="1" applyBorder="1" applyAlignment="1">
      <alignment horizontal="right" vertical="center"/>
    </xf>
    <xf numFmtId="4" fontId="32" fillId="14" borderId="41" xfId="0" applyNumberFormat="1" applyFont="1" applyFill="1" applyBorder="1" applyAlignment="1">
      <alignment horizontal="right" vertical="center"/>
    </xf>
    <xf numFmtId="4" fontId="32" fillId="0" borderId="41" xfId="0" applyNumberFormat="1" applyFont="1" applyBorder="1" applyAlignment="1">
      <alignment horizontal="right" vertical="center"/>
    </xf>
    <xf numFmtId="4" fontId="36" fillId="0" borderId="1" xfId="0" applyNumberFormat="1" applyFont="1" applyBorder="1" applyAlignment="1">
      <alignment horizontal="right" vertical="center"/>
    </xf>
    <xf numFmtId="4" fontId="32" fillId="12" borderId="41" xfId="0" applyNumberFormat="1" applyFont="1" applyFill="1" applyBorder="1" applyAlignment="1">
      <alignment horizontal="right" vertical="center"/>
    </xf>
    <xf numFmtId="4" fontId="15" fillId="14" borderId="41" xfId="0" applyNumberFormat="1" applyFont="1" applyFill="1" applyBorder="1" applyAlignment="1">
      <alignment horizontal="right" vertical="center"/>
    </xf>
    <xf numFmtId="4" fontId="32" fillId="0" borderId="41" xfId="0" applyNumberFormat="1" applyFont="1" applyBorder="1" applyAlignment="1">
      <alignment horizontal="center" vertical="center"/>
    </xf>
    <xf numFmtId="4" fontId="32" fillId="0" borderId="63" xfId="0" applyNumberFormat="1" applyFont="1" applyBorder="1" applyAlignment="1">
      <alignment horizontal="center" vertical="center"/>
    </xf>
    <xf numFmtId="4" fontId="32" fillId="12" borderId="44" xfId="0" applyNumberFormat="1" applyFont="1" applyFill="1" applyBorder="1" applyAlignment="1">
      <alignment horizontal="right" vertical="center"/>
    </xf>
    <xf numFmtId="4" fontId="32" fillId="14" borderId="44" xfId="0" applyNumberFormat="1" applyFont="1" applyFill="1" applyBorder="1" applyAlignment="1">
      <alignment horizontal="right" vertical="center"/>
    </xf>
    <xf numFmtId="4" fontId="15" fillId="14" borderId="44" xfId="0" applyNumberFormat="1" applyFont="1" applyFill="1" applyBorder="1" applyAlignment="1">
      <alignment horizontal="right" vertical="center"/>
    </xf>
    <xf numFmtId="4" fontId="32" fillId="0" borderId="44" xfId="0" applyNumberFormat="1" applyFont="1" applyBorder="1" applyAlignment="1">
      <alignment horizontal="center" vertical="center"/>
    </xf>
    <xf numFmtId="4" fontId="32" fillId="0" borderId="64" xfId="0" applyNumberFormat="1" applyFont="1" applyBorder="1" applyAlignment="1">
      <alignment horizontal="center" vertical="center"/>
    </xf>
    <xf numFmtId="4" fontId="32" fillId="12" borderId="42" xfId="0" applyNumberFormat="1" applyFont="1" applyFill="1" applyBorder="1" applyAlignment="1">
      <alignment horizontal="right" vertical="center"/>
    </xf>
    <xf numFmtId="4" fontId="32" fillId="14" borderId="42" xfId="0" applyNumberFormat="1" applyFont="1" applyFill="1" applyBorder="1" applyAlignment="1">
      <alignment horizontal="right" vertical="center"/>
    </xf>
    <xf numFmtId="4" fontId="15" fillId="14" borderId="42" xfId="0" applyNumberFormat="1" applyFont="1" applyFill="1" applyBorder="1" applyAlignment="1">
      <alignment horizontal="right" vertical="center"/>
    </xf>
    <xf numFmtId="4" fontId="32" fillId="0" borderId="42" xfId="0" applyNumberFormat="1" applyFont="1" applyBorder="1" applyAlignment="1">
      <alignment horizontal="center" vertical="center"/>
    </xf>
    <xf numFmtId="4" fontId="32" fillId="0" borderId="65" xfId="0" applyNumberFormat="1" applyFont="1" applyBorder="1" applyAlignment="1">
      <alignment horizontal="center" vertical="center"/>
    </xf>
    <xf numFmtId="4" fontId="36" fillId="0" borderId="32" xfId="0" applyNumberFormat="1" applyFont="1" applyBorder="1" applyAlignment="1">
      <alignment horizontal="right" vertical="center"/>
    </xf>
    <xf numFmtId="0" fontId="32" fillId="0" borderId="6" xfId="0" applyFont="1" applyBorder="1" applyAlignment="1">
      <alignment horizontal="center" vertical="center"/>
    </xf>
    <xf numFmtId="4" fontId="32" fillId="0" borderId="41" xfId="0" applyNumberFormat="1" applyFont="1" applyBorder="1" applyAlignment="1">
      <alignment horizontal="right" vertical="center"/>
    </xf>
    <xf numFmtId="4" fontId="32" fillId="14" borderId="41" xfId="0" applyNumberFormat="1" applyFont="1" applyFill="1" applyBorder="1" applyAlignment="1">
      <alignment horizontal="right" vertical="center"/>
    </xf>
    <xf numFmtId="4" fontId="32" fillId="15" borderId="41" xfId="0" applyNumberFormat="1" applyFont="1" applyFill="1" applyBorder="1" applyAlignment="1">
      <alignment horizontal="right" vertical="center"/>
    </xf>
    <xf numFmtId="0" fontId="32" fillId="0" borderId="41" xfId="0" applyFont="1" applyBorder="1" applyAlignment="1">
      <alignment horizontal="left" vertical="center" wrapText="1"/>
    </xf>
    <xf numFmtId="4" fontId="32" fillId="12" borderId="41" xfId="0" applyNumberFormat="1" applyFont="1" applyFill="1" applyBorder="1" applyAlignment="1">
      <alignment horizontal="right" vertical="center"/>
    </xf>
    <xf numFmtId="4" fontId="15" fillId="0" borderId="41" xfId="0" applyNumberFormat="1" applyFont="1" applyBorder="1" applyAlignment="1">
      <alignment horizontal="right" vertical="center"/>
    </xf>
    <xf numFmtId="0" fontId="32" fillId="0" borderId="15" xfId="0" applyFont="1" applyBorder="1" applyAlignment="1">
      <alignment horizontal="center" vertical="center"/>
    </xf>
    <xf numFmtId="0" fontId="33" fillId="12" borderId="29" xfId="0" applyFont="1" applyFill="1" applyBorder="1" applyAlignment="1">
      <alignment horizontal="left" vertical="top"/>
    </xf>
    <xf numFmtId="0" fontId="33" fillId="12" borderId="28" xfId="0" applyFont="1" applyFill="1" applyBorder="1" applyAlignment="1">
      <alignment horizontal="left" vertical="top"/>
    </xf>
    <xf numFmtId="0" fontId="33" fillId="12" borderId="30" xfId="0" applyFont="1" applyFill="1" applyBorder="1" applyAlignment="1">
      <alignment horizontal="left" vertical="top"/>
    </xf>
    <xf numFmtId="0" fontId="33" fillId="12" borderId="26" xfId="0" applyFont="1" applyFill="1" applyBorder="1" applyAlignment="1">
      <alignment horizontal="left" vertical="top"/>
    </xf>
    <xf numFmtId="0" fontId="33" fillId="12" borderId="0" xfId="0" applyFont="1" applyFill="1" applyBorder="1" applyAlignment="1">
      <alignment horizontal="left" vertical="top"/>
    </xf>
    <xf numFmtId="0" fontId="33" fillId="12" borderId="31" xfId="0" applyFont="1" applyFill="1" applyBorder="1" applyAlignment="1">
      <alignment horizontal="left" vertical="top"/>
    </xf>
    <xf numFmtId="0" fontId="33" fillId="12" borderId="13" xfId="0" applyFont="1" applyFill="1" applyBorder="1" applyAlignment="1">
      <alignment horizontal="left" vertical="top"/>
    </xf>
    <xf numFmtId="0" fontId="33" fillId="12" borderId="14" xfId="0" applyFont="1" applyFill="1" applyBorder="1" applyAlignment="1">
      <alignment horizontal="left" vertical="top"/>
    </xf>
    <xf numFmtId="0" fontId="33" fillId="12" borderId="5" xfId="0" applyFont="1" applyFill="1" applyBorder="1" applyAlignment="1">
      <alignment horizontal="left" vertical="top"/>
    </xf>
    <xf numFmtId="0" fontId="33" fillId="0" borderId="17" xfId="0" applyFont="1" applyBorder="1" applyAlignment="1">
      <alignment horizontal="center"/>
    </xf>
    <xf numFmtId="0" fontId="33" fillId="0" borderId="27" xfId="0" applyFont="1" applyBorder="1" applyAlignment="1">
      <alignment horizontal="center"/>
    </xf>
    <xf numFmtId="0" fontId="33" fillId="0" borderId="3" xfId="0" applyFont="1" applyBorder="1" applyAlignment="1">
      <alignment horizontal="center"/>
    </xf>
    <xf numFmtId="0" fontId="33" fillId="12" borderId="17" xfId="0" applyFont="1" applyFill="1" applyBorder="1" applyAlignment="1">
      <alignment horizontal="center" wrapText="1"/>
    </xf>
    <xf numFmtId="0" fontId="33" fillId="12" borderId="27" xfId="0" applyFont="1" applyFill="1" applyBorder="1" applyAlignment="1">
      <alignment horizontal="center" wrapText="1"/>
    </xf>
    <xf numFmtId="0" fontId="33" fillId="12" borderId="17" xfId="0" applyFont="1" applyFill="1" applyBorder="1" applyAlignment="1">
      <alignment horizontal="center" vertical="center" wrapText="1"/>
    </xf>
    <xf numFmtId="0" fontId="33" fillId="12" borderId="27" xfId="0" applyFont="1" applyFill="1" applyBorder="1" applyAlignment="1">
      <alignment horizontal="center" vertical="center" wrapText="1"/>
    </xf>
    <xf numFmtId="0" fontId="33" fillId="0" borderId="28" xfId="0" applyFont="1" applyBorder="1" applyAlignment="1">
      <alignment horizontal="left" vertical="center" wrapText="1"/>
    </xf>
    <xf numFmtId="0" fontId="33" fillId="0" borderId="3" xfId="0" applyFont="1" applyBorder="1" applyAlignment="1">
      <alignment horizontal="center" vertical="center" wrapText="1"/>
    </xf>
    <xf numFmtId="0" fontId="33" fillId="6" borderId="17" xfId="0" applyFont="1" applyFill="1" applyBorder="1" applyAlignment="1">
      <alignment horizontal="center" vertical="center"/>
    </xf>
    <xf numFmtId="0" fontId="33" fillId="6" borderId="27" xfId="0" applyFont="1" applyFill="1" applyBorder="1" applyAlignment="1">
      <alignment horizontal="center" vertical="center"/>
    </xf>
    <xf numFmtId="0" fontId="33" fillId="6" borderId="3" xfId="0" applyFont="1" applyFill="1" applyBorder="1" applyAlignment="1">
      <alignment horizontal="center" vertical="center"/>
    </xf>
    <xf numFmtId="0" fontId="33" fillId="12" borderId="61" xfId="0" applyFont="1" applyFill="1" applyBorder="1" applyAlignment="1">
      <alignment horizontal="center" vertical="center" wrapText="1"/>
    </xf>
    <xf numFmtId="0" fontId="33" fillId="12" borderId="24" xfId="0" applyFont="1" applyFill="1" applyBorder="1" applyAlignment="1">
      <alignment horizontal="center" vertical="center" wrapText="1"/>
    </xf>
    <xf numFmtId="0" fontId="32" fillId="14" borderId="44" xfId="0" applyFont="1" applyFill="1" applyBorder="1"/>
    <xf numFmtId="0" fontId="32" fillId="0" borderId="44" xfId="0" applyFont="1" applyBorder="1"/>
    <xf numFmtId="0" fontId="32" fillId="14" borderId="42" xfId="0" applyFont="1" applyFill="1" applyBorder="1"/>
    <xf numFmtId="0" fontId="32" fillId="0" borderId="42" xfId="0" applyFont="1" applyBorder="1"/>
    <xf numFmtId="0" fontId="33" fillId="2" borderId="27"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3" borderId="18" xfId="0" applyFont="1" applyFill="1" applyBorder="1" applyAlignment="1">
      <alignment horizontal="left" vertical="center"/>
    </xf>
    <xf numFmtId="3" fontId="33" fillId="3" borderId="7" xfId="0" applyNumberFormat="1" applyFont="1" applyFill="1" applyBorder="1" applyAlignment="1">
      <alignment horizontal="right" vertical="center"/>
    </xf>
    <xf numFmtId="0" fontId="32" fillId="0" borderId="16" xfId="0" applyFont="1" applyBorder="1" applyAlignment="1">
      <alignment horizontal="left" vertical="center" indent="1"/>
    </xf>
    <xf numFmtId="3" fontId="32" fillId="0" borderId="10" xfId="0" applyNumberFormat="1" applyFont="1" applyFill="1" applyBorder="1" applyAlignment="1">
      <alignment horizontal="right" vertical="center"/>
    </xf>
    <xf numFmtId="0" fontId="32" fillId="0" borderId="16" xfId="0" applyFont="1" applyBorder="1" applyAlignment="1">
      <alignment horizontal="left" vertical="center" indent="2"/>
    </xf>
    <xf numFmtId="10" fontId="32" fillId="0" borderId="10" xfId="1" applyNumberFormat="1" applyFont="1" applyFill="1" applyBorder="1" applyAlignment="1">
      <alignment horizontal="right" vertical="center"/>
    </xf>
    <xf numFmtId="10" fontId="32" fillId="0" borderId="9" xfId="1" applyNumberFormat="1" applyFont="1" applyFill="1" applyBorder="1" applyAlignment="1">
      <alignment horizontal="right" vertical="center"/>
    </xf>
    <xf numFmtId="0" fontId="33" fillId="3" borderId="16" xfId="0" applyFont="1" applyFill="1" applyBorder="1" applyAlignment="1">
      <alignment horizontal="left" vertical="center"/>
    </xf>
    <xf numFmtId="4" fontId="33" fillId="3" borderId="10" xfId="0" applyNumberFormat="1" applyFont="1" applyFill="1" applyBorder="1" applyAlignment="1">
      <alignment horizontal="right" vertical="center"/>
    </xf>
    <xf numFmtId="4" fontId="33" fillId="3" borderId="9" xfId="0" applyNumberFormat="1" applyFont="1" applyFill="1" applyBorder="1" applyAlignment="1">
      <alignment horizontal="right" vertical="center"/>
    </xf>
    <xf numFmtId="3" fontId="33" fillId="3" borderId="10" xfId="0" applyNumberFormat="1" applyFont="1" applyFill="1" applyBorder="1" applyAlignment="1">
      <alignment horizontal="right" vertical="center"/>
    </xf>
    <xf numFmtId="3" fontId="15" fillId="0" borderId="10" xfId="0" applyNumberFormat="1" applyFont="1" applyFill="1" applyBorder="1" applyAlignment="1">
      <alignment horizontal="right" vertical="center"/>
    </xf>
    <xf numFmtId="0" fontId="32" fillId="0" borderId="19" xfId="0" applyFont="1" applyFill="1" applyBorder="1" applyAlignment="1">
      <alignment horizontal="left" vertical="center" indent="1"/>
    </xf>
    <xf numFmtId="4" fontId="32" fillId="0" borderId="11" xfId="0" applyNumberFormat="1" applyFont="1" applyFill="1" applyBorder="1" applyAlignment="1">
      <alignment horizontal="right" vertical="center"/>
    </xf>
    <xf numFmtId="0" fontId="32" fillId="0" borderId="0" xfId="0" applyFont="1" applyBorder="1" applyAlignment="1">
      <alignment horizontal="left" vertical="center" indent="1"/>
    </xf>
    <xf numFmtId="4" fontId="32" fillId="0" borderId="0" xfId="0" applyNumberFormat="1" applyFont="1" applyFill="1" applyBorder="1" applyAlignment="1">
      <alignment horizontal="right" vertical="center"/>
    </xf>
    <xf numFmtId="164" fontId="33" fillId="3" borderId="7" xfId="0" applyNumberFormat="1" applyFont="1" applyFill="1" applyBorder="1" applyAlignment="1">
      <alignment horizontal="right" vertical="center"/>
    </xf>
    <xf numFmtId="4" fontId="32" fillId="0" borderId="10" xfId="0" applyNumberFormat="1" applyFont="1" applyFill="1" applyBorder="1" applyAlignment="1">
      <alignment horizontal="right" vertical="center"/>
    </xf>
    <xf numFmtId="4" fontId="32" fillId="0" borderId="9" xfId="0" applyNumberFormat="1" applyFont="1" applyFill="1" applyBorder="1" applyAlignment="1">
      <alignment horizontal="right" vertical="center"/>
    </xf>
    <xf numFmtId="165" fontId="33" fillId="3" borderId="10" xfId="0" applyNumberFormat="1" applyFont="1" applyFill="1" applyBorder="1" applyAlignment="1">
      <alignment horizontal="right" vertical="center"/>
    </xf>
    <xf numFmtId="165" fontId="33" fillId="3" borderId="9" xfId="0" applyNumberFormat="1" applyFont="1" applyFill="1" applyBorder="1" applyAlignment="1">
      <alignment horizontal="right" vertical="center"/>
    </xf>
    <xf numFmtId="165" fontId="32" fillId="0" borderId="10" xfId="0" applyNumberFormat="1" applyFont="1" applyFill="1" applyBorder="1" applyAlignment="1">
      <alignment horizontal="right" vertical="center"/>
    </xf>
    <xf numFmtId="165" fontId="32" fillId="0" borderId="9" xfId="0" applyNumberFormat="1" applyFont="1" applyFill="1" applyBorder="1" applyAlignment="1">
      <alignment horizontal="right" vertical="center"/>
    </xf>
    <xf numFmtId="3" fontId="34" fillId="3" borderId="10" xfId="0" applyNumberFormat="1" applyFont="1" applyFill="1" applyBorder="1" applyAlignment="1">
      <alignment horizontal="right" vertical="center"/>
    </xf>
    <xf numFmtId="3" fontId="33" fillId="3" borderId="9" xfId="0" applyNumberFormat="1" applyFont="1" applyFill="1" applyBorder="1" applyAlignment="1">
      <alignment horizontal="right" vertical="center"/>
    </xf>
    <xf numFmtId="0" fontId="32" fillId="0" borderId="15" xfId="0" applyFont="1" applyFill="1" applyBorder="1" applyAlignment="1">
      <alignment horizontal="left" vertical="center" indent="1"/>
    </xf>
    <xf numFmtId="0" fontId="32" fillId="0" borderId="26" xfId="0" applyFont="1" applyBorder="1" applyAlignment="1">
      <alignment horizontal="left" vertical="center" indent="2"/>
    </xf>
    <xf numFmtId="4" fontId="32" fillId="0" borderId="31" xfId="0" applyNumberFormat="1" applyFont="1" applyFill="1" applyBorder="1" applyAlignment="1">
      <alignment horizontal="right" vertical="center"/>
    </xf>
    <xf numFmtId="0" fontId="37" fillId="0" borderId="17"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3" xfId="0" applyFont="1" applyBorder="1" applyAlignment="1">
      <alignment horizontal="center" vertical="center" wrapText="1"/>
    </xf>
    <xf numFmtId="4" fontId="33" fillId="3" borderId="10" xfId="0" applyNumberFormat="1" applyFont="1" applyFill="1" applyBorder="1" applyAlignment="1">
      <alignment horizontal="left" vertical="center"/>
    </xf>
    <xf numFmtId="0" fontId="33" fillId="3" borderId="16" xfId="0" applyFont="1" applyFill="1" applyBorder="1" applyAlignment="1">
      <alignment horizontal="left" vertical="center" indent="2"/>
    </xf>
    <xf numFmtId="0" fontId="32" fillId="0" borderId="16" xfId="0" applyFont="1" applyBorder="1" applyAlignment="1">
      <alignment horizontal="left" vertical="center" indent="4"/>
    </xf>
    <xf numFmtId="0" fontId="32" fillId="0" borderId="16" xfId="0" applyFont="1" applyBorder="1" applyAlignment="1">
      <alignment horizontal="left" vertical="center" wrapText="1" indent="4"/>
    </xf>
    <xf numFmtId="0" fontId="33" fillId="3" borderId="15" xfId="0" applyFont="1" applyFill="1" applyBorder="1" applyAlignment="1">
      <alignment horizontal="left" vertical="center" indent="2"/>
    </xf>
    <xf numFmtId="4" fontId="33" fillId="3" borderId="11" xfId="0" applyNumberFormat="1" applyFont="1" applyFill="1" applyBorder="1" applyAlignment="1">
      <alignment horizontal="right" vertical="center"/>
    </xf>
    <xf numFmtId="0" fontId="32" fillId="0" borderId="0" xfId="0" applyFont="1" applyBorder="1" applyAlignment="1">
      <alignment horizontal="left" vertical="center"/>
    </xf>
    <xf numFmtId="0" fontId="32" fillId="0" borderId="24" xfId="0" applyFont="1" applyBorder="1" applyAlignment="1">
      <alignment horizontal="left" vertical="center" indent="2"/>
    </xf>
    <xf numFmtId="0" fontId="33" fillId="3" borderId="24" xfId="0" applyFont="1" applyFill="1" applyBorder="1" applyAlignment="1">
      <alignment horizontal="left" vertical="center"/>
    </xf>
    <xf numFmtId="166" fontId="32" fillId="0" borderId="10" xfId="0" applyNumberFormat="1" applyFont="1" applyFill="1" applyBorder="1" applyAlignment="1">
      <alignment horizontal="right" vertical="center"/>
    </xf>
    <xf numFmtId="166" fontId="32" fillId="0" borderId="9" xfId="0" applyNumberFormat="1" applyFont="1" applyFill="1" applyBorder="1" applyAlignment="1">
      <alignment horizontal="right" vertical="center"/>
    </xf>
    <xf numFmtId="166" fontId="33" fillId="3" borderId="10" xfId="0" applyNumberFormat="1" applyFont="1" applyFill="1" applyBorder="1" applyAlignment="1">
      <alignment horizontal="right" vertical="center"/>
    </xf>
    <xf numFmtId="166" fontId="33" fillId="3" borderId="9" xfId="0" applyNumberFormat="1" applyFont="1" applyFill="1" applyBorder="1" applyAlignment="1">
      <alignment horizontal="right" vertical="center"/>
    </xf>
    <xf numFmtId="0" fontId="32" fillId="0" borderId="0" xfId="0" applyFont="1" applyBorder="1" applyAlignment="1">
      <alignment horizontal="left" vertical="center" indent="2"/>
    </xf>
    <xf numFmtId="0" fontId="32" fillId="0" borderId="16" xfId="0" applyFont="1" applyFill="1" applyBorder="1" applyAlignment="1">
      <alignment horizontal="left" vertical="center"/>
    </xf>
    <xf numFmtId="0" fontId="33" fillId="0" borderId="13" xfId="0" applyFont="1" applyFill="1" applyBorder="1" applyAlignment="1">
      <alignment horizontal="left" vertical="center"/>
    </xf>
    <xf numFmtId="4" fontId="33" fillId="0" borderId="4" xfId="0" applyNumberFormat="1" applyFont="1" applyFill="1" applyBorder="1" applyAlignment="1">
      <alignment horizontal="right" vertical="center"/>
    </xf>
    <xf numFmtId="4" fontId="33" fillId="0" borderId="5" xfId="0" applyNumberFormat="1" applyFont="1" applyFill="1" applyBorder="1" applyAlignment="1">
      <alignment horizontal="right" vertical="center"/>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5" xfId="0" applyFont="1" applyFill="1" applyBorder="1" applyAlignment="1">
      <alignment horizontal="center" vertical="center"/>
    </xf>
    <xf numFmtId="4" fontId="33" fillId="14" borderId="11" xfId="0" applyNumberFormat="1" applyFont="1" applyFill="1" applyBorder="1" applyAlignment="1">
      <alignment horizontal="right" vertical="center"/>
    </xf>
    <xf numFmtId="4" fontId="33" fillId="14" borderId="12" xfId="0" applyNumberFormat="1" applyFont="1" applyFill="1" applyBorder="1" applyAlignment="1">
      <alignment horizontal="right" vertical="center"/>
    </xf>
    <xf numFmtId="0" fontId="32" fillId="14" borderId="7" xfId="0" applyFont="1" applyFill="1" applyBorder="1" applyAlignment="1">
      <alignment horizontal="left" vertical="center"/>
    </xf>
    <xf numFmtId="4" fontId="32" fillId="14" borderId="7" xfId="0" applyNumberFormat="1" applyFont="1" applyFill="1" applyBorder="1" applyAlignment="1">
      <alignment horizontal="right" vertical="center"/>
    </xf>
    <xf numFmtId="0" fontId="32" fillId="14" borderId="10" xfId="0" applyFont="1" applyFill="1" applyBorder="1" applyAlignment="1">
      <alignment horizontal="left" vertical="center"/>
    </xf>
    <xf numFmtId="4" fontId="32" fillId="14" borderId="10" xfId="0" applyNumberFormat="1" applyFont="1" applyFill="1" applyBorder="1" applyAlignment="1">
      <alignment horizontal="right" vertical="center"/>
    </xf>
    <xf numFmtId="0" fontId="32" fillId="14" borderId="10" xfId="0" applyFont="1" applyFill="1" applyBorder="1" applyAlignment="1">
      <alignment horizontal="left" vertical="center" indent="2"/>
    </xf>
    <xf numFmtId="4" fontId="32" fillId="14" borderId="23" xfId="0" applyNumberFormat="1" applyFont="1" applyFill="1" applyBorder="1" applyAlignment="1">
      <alignment horizontal="right" vertical="center"/>
    </xf>
    <xf numFmtId="4" fontId="33" fillId="14" borderId="2" xfId="0" applyNumberFormat="1" applyFont="1" applyFill="1" applyBorder="1" applyAlignment="1">
      <alignment horizontal="right" vertical="center"/>
    </xf>
    <xf numFmtId="4" fontId="33" fillId="14" borderId="3" xfId="0" applyNumberFormat="1" applyFont="1" applyFill="1" applyBorder="1" applyAlignment="1">
      <alignment horizontal="right" vertical="center"/>
    </xf>
    <xf numFmtId="0" fontId="30" fillId="2" borderId="21"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3" fillId="2" borderId="2" xfId="0" applyFont="1" applyFill="1" applyBorder="1" applyAlignment="1">
      <alignment horizontal="center" vertical="center"/>
    </xf>
    <xf numFmtId="0" fontId="33" fillId="14" borderId="17" xfId="0" applyFont="1" applyFill="1" applyBorder="1" applyAlignment="1">
      <alignment horizontal="left" vertical="center"/>
    </xf>
    <xf numFmtId="0" fontId="32" fillId="0" borderId="28" xfId="0" applyFont="1" applyBorder="1" applyAlignment="1">
      <alignment horizontal="left" vertical="center" wrapText="1"/>
    </xf>
    <xf numFmtId="0" fontId="32" fillId="0" borderId="0" xfId="0" applyFont="1" applyBorder="1" applyAlignment="1">
      <alignment horizontal="left" vertical="center" wrapText="1"/>
    </xf>
    <xf numFmtId="0" fontId="33" fillId="3" borderId="43" xfId="0" applyFont="1" applyFill="1" applyBorder="1" applyAlignment="1">
      <alignment horizontal="left" vertical="center" indent="3"/>
    </xf>
    <xf numFmtId="0" fontId="33" fillId="3" borderId="45" xfId="0" applyFont="1" applyFill="1" applyBorder="1" applyAlignment="1">
      <alignment horizontal="center" vertical="center"/>
    </xf>
    <xf numFmtId="0" fontId="33" fillId="12" borderId="34" xfId="0" applyFont="1" applyFill="1" applyBorder="1" applyAlignment="1">
      <alignment horizontal="center" vertical="center"/>
    </xf>
    <xf numFmtId="0" fontId="33" fillId="12" borderId="33" xfId="0" applyFont="1" applyFill="1" applyBorder="1" applyAlignment="1">
      <alignment horizontal="center" vertical="center"/>
    </xf>
    <xf numFmtId="0" fontId="33" fillId="12" borderId="8" xfId="0" applyFont="1" applyFill="1" applyBorder="1" applyAlignment="1">
      <alignment horizontal="center" vertical="center"/>
    </xf>
    <xf numFmtId="0" fontId="33" fillId="3" borderId="41" xfId="0" applyFont="1" applyFill="1" applyBorder="1" applyAlignment="1">
      <alignment horizontal="center" vertical="center" wrapText="1"/>
    </xf>
    <xf numFmtId="0" fontId="33" fillId="3" borderId="37" xfId="0" applyFont="1" applyFill="1" applyBorder="1" applyAlignment="1">
      <alignment horizontal="center" vertical="center"/>
    </xf>
    <xf numFmtId="0" fontId="33" fillId="3" borderId="40" xfId="0" applyFont="1" applyFill="1" applyBorder="1" applyAlignment="1">
      <alignment horizontal="center" vertical="center"/>
    </xf>
    <xf numFmtId="0" fontId="33" fillId="3" borderId="9" xfId="0" applyFont="1" applyFill="1" applyBorder="1" applyAlignment="1">
      <alignment horizontal="center" vertical="center"/>
    </xf>
    <xf numFmtId="0" fontId="33" fillId="3" borderId="1" xfId="0" applyFont="1" applyFill="1" applyBorder="1" applyAlignment="1">
      <alignment horizontal="center" vertical="center" wrapText="1"/>
    </xf>
    <xf numFmtId="0" fontId="33" fillId="3" borderId="1" xfId="0" applyFont="1" applyFill="1" applyBorder="1" applyAlignment="1">
      <alignment horizontal="center" vertical="center"/>
    </xf>
    <xf numFmtId="0" fontId="33" fillId="3" borderId="32" xfId="0" applyFont="1" applyFill="1" applyBorder="1" applyAlignment="1">
      <alignment horizontal="center" vertical="center"/>
    </xf>
    <xf numFmtId="0" fontId="32" fillId="0" borderId="24" xfId="0" applyFont="1" applyBorder="1" applyAlignment="1">
      <alignment vertical="center"/>
    </xf>
    <xf numFmtId="0" fontId="33" fillId="0" borderId="1" xfId="0" applyFont="1" applyBorder="1" applyAlignment="1">
      <alignment vertical="center"/>
    </xf>
    <xf numFmtId="4" fontId="33" fillId="12" borderId="1" xfId="0" applyNumberFormat="1" applyFont="1" applyFill="1" applyBorder="1" applyAlignment="1">
      <alignment horizontal="right" vertical="center"/>
    </xf>
    <xf numFmtId="0" fontId="32" fillId="0" borderId="1" xfId="0" applyFont="1" applyBorder="1" applyAlignment="1">
      <alignment horizontal="left" vertical="center" wrapText="1" indent="1"/>
    </xf>
    <xf numFmtId="0" fontId="33" fillId="12" borderId="29" xfId="0" applyFont="1" applyFill="1" applyBorder="1" applyAlignment="1">
      <alignment vertical="top"/>
    </xf>
    <xf numFmtId="0" fontId="32" fillId="12" borderId="28" xfId="0" applyFont="1" applyFill="1" applyBorder="1" applyAlignment="1">
      <alignment vertical="top"/>
    </xf>
    <xf numFmtId="0" fontId="32" fillId="12" borderId="30" xfId="0" applyFont="1" applyFill="1" applyBorder="1" applyAlignment="1">
      <alignment vertical="top"/>
    </xf>
    <xf numFmtId="0" fontId="32" fillId="12" borderId="26" xfId="0" applyFont="1" applyFill="1" applyBorder="1" applyAlignment="1">
      <alignment vertical="top"/>
    </xf>
    <xf numFmtId="0" fontId="32" fillId="12" borderId="0" xfId="0" applyFont="1" applyFill="1" applyBorder="1" applyAlignment="1">
      <alignment vertical="top"/>
    </xf>
    <xf numFmtId="0" fontId="32" fillId="12" borderId="31" xfId="0" applyFont="1" applyFill="1" applyBorder="1" applyAlignment="1">
      <alignment vertical="top"/>
    </xf>
    <xf numFmtId="0" fontId="33" fillId="12" borderId="26" xfId="0" applyFont="1" applyFill="1" applyBorder="1" applyAlignment="1">
      <alignment vertical="top"/>
    </xf>
    <xf numFmtId="0" fontId="32" fillId="12" borderId="26" xfId="0" applyFont="1" applyFill="1" applyBorder="1" applyAlignment="1">
      <alignment horizontal="left" vertical="top" wrapText="1"/>
    </xf>
    <xf numFmtId="0" fontId="32" fillId="12" borderId="0" xfId="0" applyFont="1" applyFill="1" applyBorder="1" applyAlignment="1">
      <alignment horizontal="left" vertical="top" wrapText="1"/>
    </xf>
    <xf numFmtId="0" fontId="32" fillId="12" borderId="31" xfId="0" applyFont="1" applyFill="1" applyBorder="1" applyAlignment="1">
      <alignment horizontal="left" vertical="top" wrapText="1"/>
    </xf>
    <xf numFmtId="0" fontId="32" fillId="12" borderId="13" xfId="0" applyFont="1" applyFill="1" applyBorder="1" applyAlignment="1">
      <alignment horizontal="left" vertical="top" wrapText="1"/>
    </xf>
    <xf numFmtId="0" fontId="32" fillId="12" borderId="14" xfId="0" applyFont="1" applyFill="1" applyBorder="1" applyAlignment="1">
      <alignment horizontal="left" vertical="top" wrapText="1"/>
    </xf>
    <xf numFmtId="0" fontId="32" fillId="12" borderId="5" xfId="0" applyFont="1" applyFill="1" applyBorder="1" applyAlignment="1">
      <alignment horizontal="left" vertical="top" wrapText="1"/>
    </xf>
    <xf numFmtId="0" fontId="33" fillId="0" borderId="34"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8" xfId="0" applyFont="1" applyBorder="1" applyAlignment="1">
      <alignment vertical="center" wrapText="1"/>
    </xf>
    <xf numFmtId="0" fontId="33" fillId="11" borderId="19" xfId="0" applyFont="1" applyFill="1" applyBorder="1" applyAlignment="1">
      <alignment horizontal="center" vertical="center" wrapText="1"/>
    </xf>
    <xf numFmtId="0" fontId="33" fillId="11" borderId="39" xfId="0" applyFont="1" applyFill="1" applyBorder="1" applyAlignment="1">
      <alignment horizontal="center" vertical="center" wrapText="1"/>
    </xf>
    <xf numFmtId="0" fontId="33" fillId="11" borderId="12" xfId="0" applyFont="1" applyFill="1" applyBorder="1" applyAlignment="1">
      <alignment horizontal="center" vertical="center" wrapText="1"/>
    </xf>
    <xf numFmtId="0" fontId="33" fillId="6" borderId="29" xfId="0" applyFont="1" applyFill="1" applyBorder="1" applyAlignment="1">
      <alignment horizontal="center" vertical="center"/>
    </xf>
    <xf numFmtId="0" fontId="33" fillId="6" borderId="28" xfId="0" applyFont="1" applyFill="1" applyBorder="1" applyAlignment="1">
      <alignment horizontal="center" vertical="center"/>
    </xf>
    <xf numFmtId="0" fontId="33" fillId="6" borderId="30" xfId="0" applyFont="1" applyFill="1" applyBorder="1" applyAlignment="1">
      <alignment horizontal="center" vertical="center"/>
    </xf>
    <xf numFmtId="0" fontId="33" fillId="12" borderId="46" xfId="0" applyFont="1" applyFill="1" applyBorder="1" applyAlignment="1">
      <alignment horizontal="center" vertical="center" wrapText="1"/>
    </xf>
    <xf numFmtId="0" fontId="33" fillId="0" borderId="0" xfId="0" applyFont="1" applyAlignment="1">
      <alignment vertical="center"/>
    </xf>
    <xf numFmtId="0" fontId="33" fillId="0" borderId="17" xfId="0" applyFont="1" applyBorder="1" applyAlignment="1">
      <alignment horizontal="left" vertical="center" wrapText="1"/>
    </xf>
    <xf numFmtId="0" fontId="33" fillId="0" borderId="27" xfId="0" applyFont="1" applyBorder="1" applyAlignment="1">
      <alignment horizontal="left" vertical="center" wrapText="1"/>
    </xf>
    <xf numFmtId="0" fontId="33" fillId="0" borderId="35" xfId="0" applyFont="1" applyBorder="1" applyAlignment="1">
      <alignment horizontal="center" vertical="center" wrapText="1"/>
    </xf>
    <xf numFmtId="0" fontId="33" fillId="0" borderId="27" xfId="0" applyFont="1" applyBorder="1" applyAlignment="1">
      <alignment vertical="center" wrapText="1"/>
    </xf>
    <xf numFmtId="0" fontId="33" fillId="0" borderId="3" xfId="0" applyFont="1" applyBorder="1" applyAlignment="1">
      <alignment vertical="center" wrapText="1"/>
    </xf>
    <xf numFmtId="0" fontId="33" fillId="9" borderId="13" xfId="0" applyFont="1" applyFill="1" applyBorder="1" applyAlignment="1">
      <alignment horizontal="center" vertical="center" wrapText="1"/>
    </xf>
    <xf numFmtId="0" fontId="33" fillId="9" borderId="14" xfId="0" applyFont="1" applyFill="1" applyBorder="1" applyAlignment="1">
      <alignment horizontal="center" vertical="center" wrapText="1"/>
    </xf>
    <xf numFmtId="0" fontId="33" fillId="9" borderId="5" xfId="0" applyFont="1" applyFill="1" applyBorder="1" applyAlignment="1">
      <alignment horizontal="center" vertical="center" wrapText="1"/>
    </xf>
    <xf numFmtId="0" fontId="32" fillId="0" borderId="27" xfId="0" applyFont="1" applyBorder="1" applyAlignment="1">
      <alignment horizontal="center"/>
    </xf>
    <xf numFmtId="0" fontId="32" fillId="0" borderId="29" xfId="0" applyFont="1" applyFill="1" applyBorder="1" applyAlignment="1">
      <alignment horizontal="left" vertical="top" wrapText="1"/>
    </xf>
    <xf numFmtId="0" fontId="32" fillId="0" borderId="28" xfId="0" applyFont="1" applyFill="1" applyBorder="1" applyAlignment="1">
      <alignment horizontal="left" vertical="top" wrapText="1"/>
    </xf>
    <xf numFmtId="0" fontId="32" fillId="0" borderId="30" xfId="0" applyFont="1" applyFill="1" applyBorder="1" applyAlignment="1">
      <alignment horizontal="left" vertical="top" wrapText="1"/>
    </xf>
    <xf numFmtId="0" fontId="32" fillId="0" borderId="13" xfId="0" applyFont="1" applyFill="1" applyBorder="1" applyAlignment="1">
      <alignment horizontal="left" vertical="top" wrapText="1"/>
    </xf>
    <xf numFmtId="0" fontId="32" fillId="0" borderId="14" xfId="0" applyFont="1" applyFill="1" applyBorder="1" applyAlignment="1">
      <alignment horizontal="left" vertical="top" wrapText="1"/>
    </xf>
    <xf numFmtId="0" fontId="32" fillId="0" borderId="5" xfId="0" applyFont="1" applyFill="1" applyBorder="1" applyAlignment="1">
      <alignment horizontal="left" vertical="top" wrapText="1"/>
    </xf>
    <xf numFmtId="0" fontId="32" fillId="0" borderId="29" xfId="0" applyFont="1" applyFill="1" applyBorder="1" applyAlignment="1">
      <alignment horizontal="left" vertical="top" wrapText="1"/>
    </xf>
    <xf numFmtId="0" fontId="32" fillId="0" borderId="28" xfId="0" applyFont="1" applyFill="1" applyBorder="1" applyAlignment="1">
      <alignment horizontal="left" vertical="top" wrapText="1"/>
    </xf>
    <xf numFmtId="0" fontId="32" fillId="0" borderId="30" xfId="0" applyFont="1" applyFill="1" applyBorder="1" applyAlignment="1">
      <alignment horizontal="left" vertical="top" wrapText="1"/>
    </xf>
    <xf numFmtId="0" fontId="32" fillId="0" borderId="29" xfId="0" applyFont="1" applyFill="1" applyBorder="1" applyAlignment="1">
      <alignment horizontal="left" vertical="center" wrapText="1" indent="1"/>
    </xf>
    <xf numFmtId="0" fontId="32" fillId="0" borderId="28" xfId="0" applyFont="1" applyFill="1" applyBorder="1" applyAlignment="1">
      <alignment horizontal="left" vertical="center" wrapText="1" indent="1"/>
    </xf>
    <xf numFmtId="0" fontId="32" fillId="0" borderId="30" xfId="0" applyFont="1" applyFill="1" applyBorder="1" applyAlignment="1">
      <alignment horizontal="left" vertical="center" wrapText="1" indent="1"/>
    </xf>
    <xf numFmtId="0" fontId="32" fillId="0" borderId="26" xfId="0" applyFont="1" applyFill="1" applyBorder="1" applyAlignment="1">
      <alignment horizontal="left" vertical="center" wrapText="1" indent="1"/>
    </xf>
    <xf numFmtId="0" fontId="32" fillId="0" borderId="0" xfId="0" applyFont="1" applyFill="1" applyBorder="1" applyAlignment="1">
      <alignment horizontal="left" vertical="center" wrapText="1" indent="1"/>
    </xf>
    <xf numFmtId="0" fontId="32" fillId="0" borderId="31" xfId="0" applyFont="1" applyFill="1" applyBorder="1" applyAlignment="1">
      <alignment horizontal="left" vertical="center" wrapText="1" indent="1"/>
    </xf>
    <xf numFmtId="0" fontId="32" fillId="0" borderId="26" xfId="0" applyFont="1" applyFill="1" applyBorder="1" applyAlignment="1">
      <alignment vertical="top" wrapText="1"/>
    </xf>
    <xf numFmtId="0" fontId="32" fillId="0" borderId="0" xfId="0" applyFont="1" applyFill="1" applyBorder="1" applyAlignment="1">
      <alignment vertical="top" wrapText="1"/>
    </xf>
    <xf numFmtId="0" fontId="32" fillId="0" borderId="31" xfId="0" applyFont="1" applyFill="1" applyBorder="1" applyAlignment="1">
      <alignment vertical="top" wrapText="1"/>
    </xf>
    <xf numFmtId="0" fontId="32" fillId="0" borderId="26" xfId="0" applyFont="1" applyBorder="1" applyAlignment="1">
      <alignment horizontal="left" vertical="center" wrapText="1" indent="1"/>
    </xf>
    <xf numFmtId="0" fontId="32" fillId="0" borderId="0" xfId="0" applyFont="1" applyBorder="1" applyAlignment="1">
      <alignment horizontal="left" vertical="center" wrapText="1" indent="1"/>
    </xf>
    <xf numFmtId="0" fontId="32" fillId="0" borderId="31" xfId="0" applyFont="1" applyBorder="1" applyAlignment="1">
      <alignment horizontal="left" vertical="center" wrapText="1" indent="1"/>
    </xf>
    <xf numFmtId="0" fontId="32" fillId="0" borderId="26" xfId="0" applyFont="1" applyBorder="1" applyAlignment="1">
      <alignment horizontal="left" wrapText="1" indent="1"/>
    </xf>
    <xf numFmtId="0" fontId="32" fillId="0" borderId="0" xfId="0" applyFont="1" applyBorder="1"/>
    <xf numFmtId="0" fontId="32" fillId="0" borderId="31" xfId="0" applyFont="1" applyBorder="1"/>
    <xf numFmtId="0" fontId="41" fillId="0" borderId="26" xfId="0" applyFont="1" applyBorder="1" applyAlignment="1">
      <alignment horizontal="left" vertical="center" wrapText="1"/>
    </xf>
    <xf numFmtId="0" fontId="33" fillId="0" borderId="0" xfId="0" applyFont="1" applyBorder="1" applyAlignment="1">
      <alignment horizontal="left" vertical="center" wrapText="1"/>
    </xf>
    <xf numFmtId="0" fontId="33" fillId="0" borderId="31" xfId="0" applyFont="1" applyBorder="1" applyAlignment="1">
      <alignment horizontal="left" vertical="center" wrapText="1"/>
    </xf>
    <xf numFmtId="0" fontId="33" fillId="0" borderId="26" xfId="0" applyFont="1" applyBorder="1" applyAlignment="1">
      <alignment horizontal="left" vertical="center" wrapText="1"/>
    </xf>
    <xf numFmtId="0" fontId="32" fillId="0" borderId="26" xfId="0" applyFont="1" applyBorder="1" applyAlignment="1">
      <alignment horizontal="left" vertical="center" wrapText="1" indent="1"/>
    </xf>
    <xf numFmtId="0" fontId="32" fillId="0" borderId="0" xfId="0" applyFont="1" applyBorder="1" applyAlignment="1">
      <alignment horizontal="left" vertical="center" wrapText="1" indent="1"/>
    </xf>
    <xf numFmtId="0" fontId="32" fillId="0" borderId="31" xfId="0" applyFont="1" applyBorder="1" applyAlignment="1">
      <alignment horizontal="left" vertical="center" wrapText="1" indent="1"/>
    </xf>
    <xf numFmtId="0" fontId="33" fillId="0" borderId="26" xfId="0" applyFont="1" applyBorder="1" applyAlignment="1">
      <alignment horizontal="left" wrapText="1"/>
    </xf>
    <xf numFmtId="0" fontId="33" fillId="0" borderId="0" xfId="0" applyFont="1" applyBorder="1" applyAlignment="1">
      <alignment horizontal="left" wrapText="1"/>
    </xf>
    <xf numFmtId="0" fontId="33" fillId="0" borderId="31" xfId="0" applyFont="1" applyBorder="1" applyAlignment="1">
      <alignment horizontal="left" wrapText="1"/>
    </xf>
    <xf numFmtId="0" fontId="33" fillId="0" borderId="26" xfId="0" applyFont="1" applyBorder="1" applyAlignment="1">
      <alignment horizontal="left" wrapText="1"/>
    </xf>
    <xf numFmtId="0" fontId="33" fillId="0" borderId="0" xfId="0" applyFont="1" applyBorder="1" applyAlignment="1">
      <alignment horizontal="left" wrapText="1"/>
    </xf>
    <xf numFmtId="0" fontId="33" fillId="0" borderId="31" xfId="0" applyFont="1" applyBorder="1" applyAlignment="1">
      <alignment horizontal="left" wrapText="1"/>
    </xf>
    <xf numFmtId="0" fontId="33" fillId="0" borderId="13" xfId="0" applyFont="1" applyBorder="1" applyAlignment="1">
      <alignment wrapText="1"/>
    </xf>
    <xf numFmtId="0" fontId="33" fillId="0" borderId="14" xfId="0" applyFont="1" applyBorder="1" applyAlignment="1">
      <alignment wrapText="1"/>
    </xf>
    <xf numFmtId="0" fontId="33" fillId="0" borderId="5" xfId="0" applyFont="1" applyBorder="1" applyAlignment="1">
      <alignment wrapText="1"/>
    </xf>
    <xf numFmtId="0" fontId="42" fillId="0" borderId="17" xfId="0" applyFont="1" applyBorder="1" applyAlignment="1">
      <alignment horizontal="left" vertical="center" wrapText="1"/>
    </xf>
    <xf numFmtId="0" fontId="42" fillId="0" borderId="27" xfId="0" applyFont="1" applyBorder="1" applyAlignment="1">
      <alignment horizontal="left" vertical="center" wrapText="1"/>
    </xf>
    <xf numFmtId="0" fontId="42" fillId="0" borderId="3" xfId="0" applyFont="1" applyBorder="1" applyAlignment="1">
      <alignment horizontal="left" vertical="center" wrapText="1"/>
    </xf>
    <xf numFmtId="4" fontId="33" fillId="14" borderId="10" xfId="0" applyNumberFormat="1" applyFont="1" applyFill="1" applyBorder="1" applyAlignment="1">
      <alignment vertical="center"/>
    </xf>
    <xf numFmtId="4" fontId="15" fillId="14" borderId="10" xfId="0" applyNumberFormat="1" applyFont="1" applyFill="1" applyBorder="1" applyAlignment="1">
      <alignment vertical="center"/>
    </xf>
    <xf numFmtId="4" fontId="33" fillId="15" borderId="10" xfId="0" applyNumberFormat="1" applyFont="1" applyFill="1" applyBorder="1" applyAlignment="1">
      <alignment vertical="center"/>
    </xf>
    <xf numFmtId="4" fontId="33" fillId="0" borderId="23" xfId="0" applyNumberFormat="1" applyFont="1" applyBorder="1" applyAlignment="1">
      <alignment vertical="center"/>
    </xf>
    <xf numFmtId="4" fontId="33" fillId="15" borderId="23" xfId="0" applyNumberFormat="1" applyFont="1" applyFill="1" applyBorder="1" applyAlignment="1">
      <alignment vertical="center"/>
    </xf>
    <xf numFmtId="4" fontId="33" fillId="14" borderId="20" xfId="0" applyNumberFormat="1" applyFont="1" applyFill="1" applyBorder="1" applyAlignment="1">
      <alignment vertical="center"/>
    </xf>
    <xf numFmtId="4" fontId="33" fillId="15" borderId="20" xfId="0" applyNumberFormat="1" applyFont="1" applyFill="1" applyBorder="1" applyAlignment="1">
      <alignment vertical="center"/>
    </xf>
    <xf numFmtId="4" fontId="32" fillId="15" borderId="20" xfId="0" applyNumberFormat="1" applyFont="1" applyFill="1" applyBorder="1" applyAlignment="1">
      <alignment vertical="center"/>
    </xf>
    <xf numFmtId="4" fontId="33" fillId="14" borderId="11" xfId="0" applyNumberFormat="1" applyFont="1" applyFill="1" applyBorder="1" applyAlignment="1">
      <alignment vertical="center"/>
    </xf>
    <xf numFmtId="0" fontId="32" fillId="0" borderId="16" xfId="0" applyFont="1" applyBorder="1" applyAlignment="1">
      <alignment horizontal="left" vertical="center" indent="1"/>
    </xf>
    <xf numFmtId="0" fontId="32" fillId="0" borderId="40" xfId="0" applyFont="1" applyBorder="1" applyAlignment="1">
      <alignment horizontal="left" vertical="center" indent="1"/>
    </xf>
    <xf numFmtId="0" fontId="32" fillId="0" borderId="9" xfId="0" applyFont="1" applyBorder="1" applyAlignment="1">
      <alignment horizontal="left" vertical="center" indent="1"/>
    </xf>
    <xf numFmtId="0" fontId="32" fillId="0" borderId="16" xfId="0" applyFont="1" applyBorder="1" applyAlignment="1">
      <alignment horizontal="left" vertical="center"/>
    </xf>
    <xf numFmtId="0" fontId="32" fillId="0" borderId="40" xfId="0" applyFont="1" applyBorder="1" applyAlignment="1">
      <alignment horizontal="left" vertical="center"/>
    </xf>
    <xf numFmtId="0" fontId="32" fillId="0" borderId="9" xfId="0" applyFont="1" applyBorder="1" applyAlignment="1">
      <alignment horizontal="left" vertical="center"/>
    </xf>
    <xf numFmtId="0" fontId="33" fillId="0" borderId="16" xfId="0" applyFont="1" applyBorder="1" applyAlignment="1">
      <alignment horizontal="left" vertical="center" indent="1"/>
    </xf>
    <xf numFmtId="0" fontId="33" fillId="0" borderId="40" xfId="0" applyFont="1" applyBorder="1" applyAlignment="1">
      <alignment horizontal="left" vertical="center" indent="1"/>
    </xf>
    <xf numFmtId="0" fontId="33" fillId="0" borderId="9" xfId="0" applyFont="1" applyBorder="1" applyAlignment="1">
      <alignment horizontal="left" vertical="center" indent="1"/>
    </xf>
    <xf numFmtId="0" fontId="32" fillId="0" borderId="16" xfId="0" applyFont="1" applyBorder="1" applyAlignment="1">
      <alignment horizontal="left" vertical="center" indent="2"/>
    </xf>
    <xf numFmtId="0" fontId="32" fillId="0" borderId="40" xfId="0" applyFont="1" applyBorder="1" applyAlignment="1">
      <alignment horizontal="left" vertical="center" indent="2"/>
    </xf>
    <xf numFmtId="0" fontId="32" fillId="0" borderId="9" xfId="0" applyFont="1" applyBorder="1" applyAlignment="1">
      <alignment horizontal="left" vertical="center" indent="2"/>
    </xf>
    <xf numFmtId="0" fontId="32" fillId="0" borderId="16" xfId="0" applyFont="1" applyBorder="1" applyAlignment="1">
      <alignment horizontal="left" vertical="center" wrapText="1" indent="2"/>
    </xf>
    <xf numFmtId="0" fontId="32" fillId="0" borderId="40" xfId="0" applyFont="1" applyBorder="1" applyAlignment="1">
      <alignment horizontal="left" vertical="center" wrapText="1" indent="2"/>
    </xf>
    <xf numFmtId="0" fontId="32" fillId="0" borderId="9" xfId="0" applyFont="1" applyBorder="1" applyAlignment="1">
      <alignment horizontal="left" vertical="center" wrapText="1" indent="2"/>
    </xf>
    <xf numFmtId="0" fontId="32" fillId="0" borderId="16" xfId="0" applyFont="1" applyBorder="1" applyAlignment="1">
      <alignment horizontal="left" vertical="center" wrapText="1"/>
    </xf>
    <xf numFmtId="0" fontId="32" fillId="0" borderId="40" xfId="0" applyFont="1" applyBorder="1" applyAlignment="1">
      <alignment horizontal="left" vertical="center" wrapText="1"/>
    </xf>
    <xf numFmtId="0" fontId="32" fillId="0" borderId="9" xfId="0" applyFont="1" applyBorder="1" applyAlignment="1">
      <alignment horizontal="left" vertical="center" wrapText="1"/>
    </xf>
    <xf numFmtId="0" fontId="33" fillId="0" borderId="16" xfId="0" applyFont="1" applyBorder="1" applyAlignment="1">
      <alignment horizontal="left" vertical="center"/>
    </xf>
    <xf numFmtId="0" fontId="33" fillId="0" borderId="40" xfId="0" applyFont="1" applyBorder="1" applyAlignment="1">
      <alignment horizontal="left" vertical="center"/>
    </xf>
    <xf numFmtId="0" fontId="33" fillId="0" borderId="9" xfId="0" applyFont="1" applyBorder="1" applyAlignment="1">
      <alignment horizontal="left" vertical="center"/>
    </xf>
    <xf numFmtId="0" fontId="32" fillId="0" borderId="16" xfId="0" applyFont="1" applyBorder="1" applyAlignment="1">
      <alignment horizontal="left" vertical="center" wrapText="1" indent="1"/>
    </xf>
    <xf numFmtId="0" fontId="32" fillId="0" borderId="40" xfId="0" applyFont="1" applyBorder="1" applyAlignment="1">
      <alignment horizontal="left" vertical="center" wrapText="1" indent="1"/>
    </xf>
    <xf numFmtId="0" fontId="32" fillId="0" borderId="9" xfId="0" applyFont="1" applyBorder="1" applyAlignment="1">
      <alignment horizontal="left" vertical="center" wrapText="1" indent="1"/>
    </xf>
    <xf numFmtId="0" fontId="43" fillId="0" borderId="16" xfId="0" applyFont="1" applyBorder="1" applyAlignment="1">
      <alignment horizontal="left" vertical="center" indent="3"/>
    </xf>
    <xf numFmtId="0" fontId="43" fillId="0" borderId="40" xfId="0" applyFont="1" applyBorder="1" applyAlignment="1">
      <alignment horizontal="left" vertical="center" indent="3"/>
    </xf>
    <xf numFmtId="0" fontId="43" fillId="0" borderId="9" xfId="0" applyFont="1" applyBorder="1" applyAlignment="1">
      <alignment horizontal="left" vertical="center" indent="3"/>
    </xf>
    <xf numFmtId="0" fontId="37" fillId="0" borderId="16" xfId="0" applyFont="1" applyBorder="1" applyAlignment="1">
      <alignment horizontal="left" vertical="center" indent="3"/>
    </xf>
    <xf numFmtId="0" fontId="37" fillId="0" borderId="40" xfId="0" applyFont="1" applyBorder="1" applyAlignment="1">
      <alignment horizontal="left" vertical="center" indent="3"/>
    </xf>
    <xf numFmtId="0" fontId="37" fillId="0" borderId="9" xfId="0" applyFont="1" applyBorder="1" applyAlignment="1">
      <alignment horizontal="left" vertical="center" indent="3"/>
    </xf>
    <xf numFmtId="0" fontId="32" fillId="0" borderId="16" xfId="0" applyFont="1" applyBorder="1" applyAlignment="1">
      <alignment horizontal="left" vertical="center" indent="4"/>
    </xf>
    <xf numFmtId="0" fontId="32" fillId="0" borderId="40" xfId="0" applyFont="1" applyBorder="1" applyAlignment="1">
      <alignment horizontal="left" vertical="center" indent="4"/>
    </xf>
    <xf numFmtId="0" fontId="32" fillId="0" borderId="9" xfId="0" applyFont="1" applyBorder="1" applyAlignment="1">
      <alignment horizontal="left" vertical="center" indent="4"/>
    </xf>
    <xf numFmtId="0" fontId="33" fillId="12" borderId="28" xfId="0" applyFont="1" applyFill="1" applyBorder="1" applyAlignment="1">
      <alignment horizontal="center" vertical="center" wrapText="1"/>
    </xf>
    <xf numFmtId="0" fontId="33" fillId="12" borderId="21" xfId="0" applyFont="1" applyFill="1" applyBorder="1" applyAlignment="1">
      <alignment horizontal="center" vertical="center"/>
    </xf>
    <xf numFmtId="0" fontId="33" fillId="12" borderId="26" xfId="0" applyFont="1" applyFill="1" applyBorder="1" applyAlignment="1">
      <alignment horizontal="center" vertical="center" wrapText="1"/>
    </xf>
    <xf numFmtId="0" fontId="33" fillId="12" borderId="0" xfId="0" applyFont="1" applyFill="1" applyBorder="1" applyAlignment="1">
      <alignment horizontal="center" vertical="center" wrapText="1"/>
    </xf>
    <xf numFmtId="0" fontId="33" fillId="12" borderId="31" xfId="0" applyFont="1" applyFill="1" applyBorder="1" applyAlignment="1">
      <alignment horizontal="center" vertical="center" wrapText="1"/>
    </xf>
    <xf numFmtId="0" fontId="33" fillId="12" borderId="23" xfId="0" applyFont="1" applyFill="1" applyBorder="1" applyAlignment="1">
      <alignment horizontal="center" vertical="center" wrapText="1"/>
    </xf>
    <xf numFmtId="0" fontId="33" fillId="0" borderId="24"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32" xfId="0" applyFont="1" applyBorder="1" applyAlignment="1">
      <alignment horizontal="center" vertical="center" wrapText="1"/>
    </xf>
    <xf numFmtId="0" fontId="33" fillId="6" borderId="19" xfId="0" applyFont="1" applyFill="1" applyBorder="1" applyAlignment="1">
      <alignment horizontal="center" vertical="center"/>
    </xf>
    <xf numFmtId="0" fontId="33" fillId="6" borderId="39" xfId="0" applyFont="1" applyFill="1" applyBorder="1" applyAlignment="1">
      <alignment horizontal="center" vertical="center"/>
    </xf>
    <xf numFmtId="0" fontId="33" fillId="6" borderId="12"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27" xfId="0" applyFont="1" applyFill="1" applyBorder="1" applyAlignment="1">
      <alignment horizontal="center" vertical="center"/>
    </xf>
    <xf numFmtId="0" fontId="33" fillId="0" borderId="3" xfId="0" applyFont="1" applyFill="1" applyBorder="1" applyAlignment="1">
      <alignment horizontal="center" vertical="center"/>
    </xf>
    <xf numFmtId="0" fontId="33" fillId="10" borderId="17" xfId="0" applyFont="1" applyFill="1" applyBorder="1" applyAlignment="1">
      <alignment horizontal="center" vertical="center"/>
    </xf>
    <xf numFmtId="0" fontId="33" fillId="10" borderId="27" xfId="0" applyFont="1" applyFill="1" applyBorder="1" applyAlignment="1">
      <alignment horizontal="center" vertical="center"/>
    </xf>
    <xf numFmtId="0" fontId="33" fillId="10" borderId="3" xfId="0" applyFont="1" applyFill="1" applyBorder="1" applyAlignment="1">
      <alignment horizontal="center" vertical="center"/>
    </xf>
    <xf numFmtId="0" fontId="33" fillId="10" borderId="2" xfId="0" applyFont="1" applyFill="1" applyBorder="1" applyAlignment="1">
      <alignment horizontal="center" vertical="center"/>
    </xf>
    <xf numFmtId="0" fontId="33" fillId="0" borderId="18" xfId="0" applyFont="1" applyBorder="1" applyAlignment="1">
      <alignment horizontal="left" vertical="center"/>
    </xf>
    <xf numFmtId="0" fontId="33" fillId="0" borderId="33" xfId="0" applyFont="1" applyBorder="1" applyAlignment="1">
      <alignment horizontal="left" vertical="center"/>
    </xf>
    <xf numFmtId="0" fontId="33" fillId="0" borderId="8" xfId="0" applyFont="1" applyBorder="1" applyAlignment="1">
      <alignment horizontal="left" vertical="center"/>
    </xf>
    <xf numFmtId="4" fontId="33" fillId="0" borderId="7" xfId="0" applyNumberFormat="1" applyFont="1" applyBorder="1" applyAlignment="1">
      <alignment vertical="center"/>
    </xf>
    <xf numFmtId="0" fontId="33" fillId="0" borderId="49" xfId="0" applyFont="1" applyBorder="1" applyAlignment="1">
      <alignment horizontal="left" vertical="center"/>
    </xf>
    <xf numFmtId="0" fontId="33" fillId="0" borderId="50" xfId="0" applyFont="1" applyBorder="1" applyAlignment="1">
      <alignment horizontal="left" vertical="center"/>
    </xf>
    <xf numFmtId="0" fontId="33" fillId="0" borderId="36" xfId="0" applyFont="1" applyBorder="1" applyAlignment="1">
      <alignment horizontal="left" vertical="center"/>
    </xf>
    <xf numFmtId="4" fontId="33" fillId="0" borderId="20" xfId="0" applyNumberFormat="1" applyFont="1" applyBorder="1" applyAlignment="1">
      <alignment horizontal="center" vertical="center"/>
    </xf>
    <xf numFmtId="0" fontId="33" fillId="0" borderId="13" xfId="0" applyFont="1" applyBorder="1" applyAlignment="1">
      <alignment horizontal="left" vertical="center"/>
    </xf>
    <xf numFmtId="0" fontId="33" fillId="0" borderId="14" xfId="0" applyFont="1" applyBorder="1" applyAlignment="1">
      <alignment horizontal="left" vertical="center"/>
    </xf>
    <xf numFmtId="0" fontId="33" fillId="0" borderId="5" xfId="0" applyFont="1" applyBorder="1" applyAlignment="1">
      <alignment horizontal="left" vertical="center"/>
    </xf>
    <xf numFmtId="4" fontId="33" fillId="0" borderId="4" xfId="0" applyNumberFormat="1" applyFont="1" applyBorder="1" applyAlignment="1">
      <alignment horizontal="center" vertical="center"/>
    </xf>
    <xf numFmtId="0" fontId="32" fillId="0" borderId="17" xfId="0" applyFont="1" applyBorder="1" applyAlignment="1">
      <alignment horizontal="center" vertical="center"/>
    </xf>
    <xf numFmtId="0" fontId="32" fillId="0" borderId="27" xfId="0" applyFont="1" applyBorder="1" applyAlignment="1">
      <alignment horizontal="center" vertical="center"/>
    </xf>
    <xf numFmtId="0" fontId="32" fillId="0" borderId="2" xfId="0" applyFont="1" applyBorder="1" applyAlignment="1">
      <alignment horizontal="center" vertical="center"/>
    </xf>
    <xf numFmtId="0" fontId="32" fillId="0" borderId="13"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23" xfId="0" applyFont="1" applyFill="1" applyBorder="1" applyAlignment="1">
      <alignment horizontal="center" vertical="center"/>
    </xf>
    <xf numFmtId="4" fontId="44" fillId="0" borderId="10" xfId="0" applyNumberFormat="1" applyFont="1" applyBorder="1" applyAlignment="1">
      <alignment vertical="center"/>
    </xf>
    <xf numFmtId="4" fontId="37" fillId="0" borderId="10" xfId="0" applyNumberFormat="1" applyFont="1" applyBorder="1" applyAlignment="1">
      <alignment vertical="center"/>
    </xf>
    <xf numFmtId="0" fontId="33" fillId="0" borderId="19" xfId="0" applyFont="1" applyBorder="1" applyAlignment="1">
      <alignment horizontal="left" vertical="center"/>
    </xf>
    <xf numFmtId="0" fontId="33" fillId="0" borderId="39" xfId="0" applyFont="1" applyBorder="1" applyAlignment="1">
      <alignment horizontal="left" vertical="center"/>
    </xf>
    <xf numFmtId="0" fontId="33" fillId="0" borderId="12" xfId="0" applyFont="1" applyBorder="1" applyAlignment="1">
      <alignment horizontal="left" vertical="center"/>
    </xf>
    <xf numFmtId="0" fontId="32" fillId="0" borderId="0" xfId="0" applyFont="1" applyAlignment="1">
      <alignment vertical="center"/>
    </xf>
    <xf numFmtId="0" fontId="32" fillId="0" borderId="0" xfId="0" applyFont="1" applyAlignment="1">
      <alignment horizontal="left" vertical="center"/>
    </xf>
    <xf numFmtId="0" fontId="32" fillId="0" borderId="0" xfId="0" applyFont="1" applyAlignment="1">
      <alignment horizontal="left" vertical="center" wrapText="1"/>
    </xf>
    <xf numFmtId="0" fontId="32" fillId="0" borderId="0" xfId="0" applyFont="1" applyAlignment="1">
      <alignment horizontal="left" vertical="center" wrapText="1"/>
    </xf>
    <xf numFmtId="0" fontId="32" fillId="0" borderId="29" xfId="0" applyFont="1" applyBorder="1" applyAlignment="1">
      <alignment vertical="center"/>
    </xf>
    <xf numFmtId="0" fontId="32" fillId="0" borderId="28" xfId="0" applyFont="1" applyBorder="1" applyAlignment="1">
      <alignment vertical="center"/>
    </xf>
    <xf numFmtId="0" fontId="32" fillId="0" borderId="30" xfId="0" applyFont="1" applyBorder="1" applyAlignment="1">
      <alignment vertical="center"/>
    </xf>
    <xf numFmtId="0" fontId="32" fillId="0" borderId="26" xfId="0" applyFont="1" applyBorder="1" applyAlignment="1">
      <alignment vertical="center"/>
    </xf>
    <xf numFmtId="0" fontId="45" fillId="0" borderId="0" xfId="0" applyFont="1" applyBorder="1" applyAlignment="1">
      <alignment vertical="center"/>
    </xf>
    <xf numFmtId="0" fontId="32" fillId="0" borderId="0" xfId="0" applyFont="1" applyBorder="1" applyAlignment="1">
      <alignment vertical="center"/>
    </xf>
    <xf numFmtId="0" fontId="32" fillId="0" borderId="31" xfId="0" applyFont="1" applyBorder="1" applyAlignment="1">
      <alignment vertical="center"/>
    </xf>
    <xf numFmtId="0" fontId="32" fillId="6" borderId="1" xfId="0" applyFont="1" applyFill="1" applyBorder="1" applyAlignment="1">
      <alignment horizontal="center" vertical="center"/>
    </xf>
    <xf numFmtId="0" fontId="33" fillId="0" borderId="0" xfId="0" applyFont="1" applyBorder="1" applyAlignment="1">
      <alignment vertical="center"/>
    </xf>
    <xf numFmtId="0" fontId="45" fillId="0" borderId="26" xfId="0" applyFont="1" applyBorder="1" applyAlignment="1">
      <alignment vertical="center"/>
    </xf>
    <xf numFmtId="0" fontId="32" fillId="0" borderId="0" xfId="0" quotePrefix="1" applyFont="1" applyBorder="1" applyAlignment="1">
      <alignment vertical="center"/>
    </xf>
    <xf numFmtId="0" fontId="32" fillId="0" borderId="0" xfId="0" applyFont="1" applyBorder="1" applyAlignment="1">
      <alignment horizontal="center" vertical="center"/>
    </xf>
    <xf numFmtId="0" fontId="32" fillId="0" borderId="48" xfId="0" applyFont="1" applyBorder="1" applyAlignment="1">
      <alignment horizontal="center" vertical="center"/>
    </xf>
    <xf numFmtId="3" fontId="32" fillId="6" borderId="1" xfId="0" applyNumberFormat="1" applyFont="1" applyFill="1" applyBorder="1" applyAlignment="1">
      <alignment horizontal="right" vertical="center" indent="1"/>
    </xf>
    <xf numFmtId="4" fontId="32" fillId="6" borderId="1" xfId="0" applyNumberFormat="1" applyFont="1" applyFill="1" applyBorder="1" applyAlignment="1">
      <alignment horizontal="right" vertical="center" indent="1"/>
    </xf>
    <xf numFmtId="0" fontId="33" fillId="6" borderId="37" xfId="0" applyFont="1" applyFill="1" applyBorder="1" applyAlignment="1">
      <alignment horizontal="center" vertical="center"/>
    </xf>
    <xf numFmtId="0" fontId="33" fillId="6" borderId="40" xfId="0" applyFont="1" applyFill="1" applyBorder="1" applyAlignment="1">
      <alignment horizontal="center" vertical="center"/>
    </xf>
    <xf numFmtId="0" fontId="33" fillId="6" borderId="47" xfId="0" applyFont="1" applyFill="1" applyBorder="1" applyAlignment="1">
      <alignment horizontal="center" vertical="center"/>
    </xf>
    <xf numFmtId="0" fontId="33" fillId="6" borderId="1" xfId="0" applyFont="1" applyFill="1" applyBorder="1" applyAlignment="1">
      <alignment horizontal="center" vertical="center" wrapText="1"/>
    </xf>
    <xf numFmtId="0" fontId="33" fillId="0" borderId="0" xfId="0" applyFont="1" applyBorder="1" applyAlignment="1">
      <alignment horizontal="center" vertical="center" wrapText="1"/>
    </xf>
    <xf numFmtId="0" fontId="32" fillId="0" borderId="24" xfId="0" applyFont="1" applyBorder="1" applyAlignment="1">
      <alignment horizontal="left" vertical="center" indent="1"/>
    </xf>
    <xf numFmtId="3" fontId="32" fillId="0" borderId="1" xfId="0" applyNumberFormat="1" applyFont="1" applyBorder="1" applyAlignment="1">
      <alignment horizontal="center" vertical="center"/>
    </xf>
    <xf numFmtId="4" fontId="32" fillId="0" borderId="1" xfId="0" applyNumberFormat="1" applyFont="1" applyBorder="1" applyAlignment="1">
      <alignment horizontal="right" vertical="center" indent="1"/>
    </xf>
    <xf numFmtId="4" fontId="33" fillId="10" borderId="1" xfId="0" applyNumberFormat="1" applyFont="1" applyFill="1" applyBorder="1" applyAlignment="1">
      <alignment horizontal="right" vertical="center" indent="1"/>
    </xf>
    <xf numFmtId="3" fontId="15" fillId="0" borderId="1" xfId="0" applyNumberFormat="1" applyFont="1" applyBorder="1" applyAlignment="1">
      <alignment horizontal="center" vertical="center"/>
    </xf>
    <xf numFmtId="0" fontId="33" fillId="10" borderId="24" xfId="0" applyFont="1" applyFill="1" applyBorder="1" applyAlignment="1">
      <alignment horizontal="center" vertical="center"/>
    </xf>
    <xf numFmtId="3" fontId="33" fillId="10" borderId="1" xfId="0" applyNumberFormat="1" applyFont="1" applyFill="1" applyBorder="1" applyAlignment="1">
      <alignment horizontal="center" vertical="center"/>
    </xf>
    <xf numFmtId="0" fontId="33" fillId="6" borderId="24" xfId="0" applyFont="1" applyFill="1" applyBorder="1" applyAlignment="1">
      <alignment vertical="center"/>
    </xf>
    <xf numFmtId="4" fontId="32" fillId="0" borderId="37" xfId="0" applyNumberFormat="1" applyFont="1" applyBorder="1" applyAlignment="1">
      <alignment horizontal="right" vertical="center" indent="1"/>
    </xf>
    <xf numFmtId="4" fontId="32" fillId="0" borderId="47" xfId="0" applyNumberFormat="1" applyFont="1" applyBorder="1" applyAlignment="1">
      <alignment horizontal="right" vertical="center" indent="1"/>
    </xf>
    <xf numFmtId="4" fontId="33" fillId="10" borderId="37" xfId="0" applyNumberFormat="1" applyFont="1" applyFill="1" applyBorder="1" applyAlignment="1">
      <alignment horizontal="right" vertical="center" indent="1"/>
    </xf>
    <xf numFmtId="4" fontId="33" fillId="10" borderId="47" xfId="0" applyNumberFormat="1" applyFont="1" applyFill="1" applyBorder="1" applyAlignment="1">
      <alignment horizontal="right" vertical="center" indent="1"/>
    </xf>
    <xf numFmtId="0" fontId="32" fillId="0" borderId="13" xfId="0" applyFont="1" applyBorder="1" applyAlignment="1">
      <alignment vertical="center"/>
    </xf>
    <xf numFmtId="0" fontId="32" fillId="0" borderId="14" xfId="0" applyFont="1" applyBorder="1" applyAlignment="1">
      <alignment vertical="center"/>
    </xf>
    <xf numFmtId="0" fontId="32" fillId="0" borderId="5" xfId="0" applyFont="1" applyBorder="1" applyAlignment="1">
      <alignment vertical="center"/>
    </xf>
    <xf numFmtId="0" fontId="32" fillId="0" borderId="0" xfId="0" applyFont="1" applyAlignment="1">
      <alignment horizontal="right" vertical="center"/>
    </xf>
    <xf numFmtId="0" fontId="32" fillId="0" borderId="0" xfId="0" quotePrefix="1" applyFont="1" applyAlignment="1">
      <alignment horizontal="right" vertical="center"/>
    </xf>
    <xf numFmtId="0" fontId="32" fillId="0" borderId="0" xfId="0" applyFont="1" applyBorder="1" applyAlignment="1">
      <alignment horizontal="center"/>
    </xf>
    <xf numFmtId="0" fontId="33" fillId="0" borderId="0" xfId="0" applyFont="1" applyAlignment="1">
      <alignment horizontal="left" vertical="center"/>
    </xf>
    <xf numFmtId="0" fontId="32" fillId="0" borderId="0" xfId="0" quotePrefix="1" applyFont="1" applyAlignment="1">
      <alignment horizontal="left" vertical="center"/>
    </xf>
    <xf numFmtId="4" fontId="32" fillId="0" borderId="63" xfId="0" applyNumberFormat="1" applyFont="1" applyBorder="1" applyAlignment="1">
      <alignment horizontal="right" vertical="center"/>
    </xf>
    <xf numFmtId="0" fontId="33" fillId="0" borderId="2" xfId="0" applyFont="1" applyBorder="1" applyAlignment="1">
      <alignment horizontal="left" vertical="center"/>
    </xf>
    <xf numFmtId="4" fontId="33" fillId="12" borderId="66" xfId="0" applyNumberFormat="1" applyFont="1" applyFill="1" applyBorder="1" applyAlignment="1">
      <alignment horizontal="right" vertical="center"/>
    </xf>
    <xf numFmtId="4" fontId="33" fillId="12" borderId="67" xfId="0" applyNumberFormat="1" applyFont="1" applyFill="1" applyBorder="1" applyAlignment="1">
      <alignment horizontal="right" vertical="center"/>
    </xf>
  </cellXfs>
  <cellStyles count="62">
    <cellStyle name="20% - Énfasis1" xfId="39" builtinId="30" customBuiltin="1"/>
    <cellStyle name="20% - Énfasis2" xfId="43" builtinId="34" customBuiltin="1"/>
    <cellStyle name="20% - Énfasis3" xfId="47" builtinId="38" customBuiltin="1"/>
    <cellStyle name="20% - Énfasis4" xfId="51" builtinId="42" customBuiltin="1"/>
    <cellStyle name="20% - Énfasis5" xfId="55" builtinId="46" customBuiltin="1"/>
    <cellStyle name="20% - Énfasis6" xfId="59" builtinId="50" customBuiltin="1"/>
    <cellStyle name="40% - Énfasis1" xfId="40" builtinId="31" customBuiltin="1"/>
    <cellStyle name="40% - Énfasis2" xfId="44" builtinId="35" customBuiltin="1"/>
    <cellStyle name="40% - Énfasis3" xfId="48" builtinId="39" customBuiltin="1"/>
    <cellStyle name="40% - Énfasis4" xfId="52" builtinId="43" customBuiltin="1"/>
    <cellStyle name="40% - Énfasis5" xfId="56" builtinId="47" customBuiltin="1"/>
    <cellStyle name="40% - Énfasis6" xfId="60" builtinId="51" customBuiltin="1"/>
    <cellStyle name="60% - Énfasis1" xfId="41" builtinId="32" customBuiltin="1"/>
    <cellStyle name="60% - Énfasis2" xfId="45" builtinId="36" customBuiltin="1"/>
    <cellStyle name="60% - Énfasis3" xfId="49" builtinId="40" customBuiltin="1"/>
    <cellStyle name="60% - Énfasis4" xfId="53" builtinId="44" customBuiltin="1"/>
    <cellStyle name="60% - Énfasis5" xfId="57" builtinId="48" customBuiltin="1"/>
    <cellStyle name="60% - Énfasis6" xfId="61" builtinId="52" customBuiltin="1"/>
    <cellStyle name="Buena" xfId="26" builtinId="26" customBuiltin="1"/>
    <cellStyle name="Cálculo" xfId="31" builtinId="22" customBuiltin="1"/>
    <cellStyle name="Celda de comprobación" xfId="33" builtinId="23" customBuiltin="1"/>
    <cellStyle name="Celda vinculada" xfId="32" builtinId="24" customBuiltin="1"/>
    <cellStyle name="Encabezado 4" xfId="25" builtinId="19" customBuiltin="1"/>
    <cellStyle name="Énfasis1" xfId="38" builtinId="29" customBuiltin="1"/>
    <cellStyle name="Énfasis2" xfId="42" builtinId="33" customBuiltin="1"/>
    <cellStyle name="Énfasis3" xfId="46" builtinId="37" customBuiltin="1"/>
    <cellStyle name="Énfasis4" xfId="50" builtinId="41" customBuiltin="1"/>
    <cellStyle name="Énfasis5" xfId="54" builtinId="45" customBuiltin="1"/>
    <cellStyle name="Énfasis6" xfId="58" builtinId="49" customBuiltin="1"/>
    <cellStyle name="Entrada" xfId="29" builtinId="20" customBuiltin="1"/>
    <cellStyle name="Incorrecto" xfId="27" builtinId="27" customBuiltin="1"/>
    <cellStyle name="Millares [0] 2" xfId="5"/>
    <cellStyle name="Millares 2" xfId="4"/>
    <cellStyle name="Neutral" xfId="28" builtinId="28" customBuiltin="1"/>
    <cellStyle name="Normal" xfId="0" builtinId="0"/>
    <cellStyle name="Normal 2" xfId="2"/>
    <cellStyle name="Normal 2 2" xfId="7"/>
    <cellStyle name="Normal 2 2 2" xfId="20"/>
    <cellStyle name="Normal 2 3" xfId="6"/>
    <cellStyle name="Normal 2 4" xfId="17"/>
    <cellStyle name="Normal 3" xfId="8"/>
    <cellStyle name="Normal 3 2" xfId="9"/>
    <cellStyle name="Normal 4" xfId="10"/>
    <cellStyle name="Normal 4 2" xfId="11"/>
    <cellStyle name="Normal 4 3" xfId="18"/>
    <cellStyle name="Normal 5" xfId="12"/>
    <cellStyle name="Normal 6" xfId="13"/>
    <cellStyle name="Normal 7" xfId="14"/>
    <cellStyle name="Normal 7 2" xfId="19"/>
    <cellStyle name="Normal 8" xfId="15"/>
    <cellStyle name="Normal 9" xfId="16"/>
    <cellStyle name="Notas" xfId="35" builtinId="10" customBuiltin="1"/>
    <cellStyle name="Porcentual" xfId="1" builtinId="5"/>
    <cellStyle name="Porcentual 2" xfId="3"/>
    <cellStyle name="Salida" xfId="30" builtinId="21" customBuiltin="1"/>
    <cellStyle name="Texto de advertencia" xfId="34" builtinId="11" customBuiltin="1"/>
    <cellStyle name="Texto explicativo" xfId="36" builtinId="53" customBuiltin="1"/>
    <cellStyle name="Título" xfId="21" builtinId="15" customBuiltin="1"/>
    <cellStyle name="Título 1" xfId="22" builtinId="16" customBuiltin="1"/>
    <cellStyle name="Título 2" xfId="23" builtinId="17" customBuiltin="1"/>
    <cellStyle name="Título 3" xfId="24" builtinId="18" customBuiltin="1"/>
    <cellStyle name="Total" xfId="37" builtinId="25" customBuiltin="1"/>
  </cellStyles>
  <dxfs count="0"/>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45"/>
  <sheetViews>
    <sheetView showGridLines="0" tabSelected="1" zoomScaleNormal="100" zoomScaleSheetLayoutView="100" workbookViewId="0">
      <selection activeCell="H38" sqref="H38"/>
    </sheetView>
  </sheetViews>
  <sheetFormatPr baseColWidth="10" defaultColWidth="11.42578125" defaultRowHeight="15"/>
  <cols>
    <col min="1" max="1" width="61.7109375" style="1" customWidth="1"/>
    <col min="2" max="2" width="13.42578125" style="1" bestFit="1" customWidth="1"/>
    <col min="3" max="3" width="12.5703125" style="1" customWidth="1"/>
    <col min="4" max="16384" width="11.42578125" style="1"/>
  </cols>
  <sheetData>
    <row r="1" spans="1:3" ht="21.75" customHeight="1" thickBot="1">
      <c r="A1" s="86" t="s">
        <v>324</v>
      </c>
      <c r="B1" s="87"/>
      <c r="C1" s="88"/>
    </row>
    <row r="2" spans="1:3" ht="19.5" customHeight="1">
      <c r="A2" s="89" t="s">
        <v>257</v>
      </c>
      <c r="B2" s="90"/>
      <c r="C2" s="91" t="s">
        <v>258</v>
      </c>
    </row>
    <row r="3" spans="1:3" ht="22.5" customHeight="1" thickBot="1">
      <c r="A3" s="92" t="s">
        <v>259</v>
      </c>
      <c r="B3" s="93"/>
      <c r="C3" s="94">
        <v>2019</v>
      </c>
    </row>
    <row r="4" spans="1:3" ht="24.95" customHeight="1">
      <c r="A4" s="95" t="s">
        <v>341</v>
      </c>
      <c r="B4" s="96"/>
      <c r="C4" s="97"/>
    </row>
    <row r="5" spans="1:3" ht="19.5" customHeight="1">
      <c r="A5" s="98" t="s">
        <v>342</v>
      </c>
      <c r="B5" s="99" t="s">
        <v>390</v>
      </c>
      <c r="C5" s="100"/>
    </row>
    <row r="6" spans="1:3" ht="19.5" customHeight="1" thickBot="1">
      <c r="A6" s="101" t="s">
        <v>260</v>
      </c>
      <c r="B6" s="102">
        <v>43435</v>
      </c>
      <c r="C6" s="103"/>
    </row>
    <row r="7" spans="1:3" ht="27.75" customHeight="1">
      <c r="A7" s="104" t="s">
        <v>15</v>
      </c>
      <c r="B7" s="105"/>
      <c r="C7" s="106"/>
    </row>
    <row r="8" spans="1:3" ht="15.75" thickBot="1">
      <c r="A8" s="107"/>
      <c r="B8" s="108"/>
      <c r="C8" s="109" t="s">
        <v>16</v>
      </c>
    </row>
    <row r="9" spans="1:3" ht="26.25" thickBot="1">
      <c r="A9" s="110" t="s">
        <v>0</v>
      </c>
      <c r="B9" s="111">
        <v>2019</v>
      </c>
      <c r="C9" s="112" t="s">
        <v>407</v>
      </c>
    </row>
    <row r="10" spans="1:3" ht="15.75" thickBot="1">
      <c r="A10" s="65" t="s">
        <v>1</v>
      </c>
      <c r="B10" s="66">
        <v>67174573.400000006</v>
      </c>
      <c r="C10" s="66">
        <v>39650005.959999993</v>
      </c>
    </row>
    <row r="11" spans="1:3">
      <c r="A11" s="67" t="s">
        <v>2</v>
      </c>
      <c r="B11" s="68">
        <v>5455336.4399999995</v>
      </c>
      <c r="C11" s="68">
        <v>5054713.379999999</v>
      </c>
    </row>
    <row r="12" spans="1:3" ht="15" hidden="1" customHeight="1">
      <c r="A12" s="69" t="s">
        <v>28</v>
      </c>
      <c r="B12" s="70">
        <v>0</v>
      </c>
      <c r="C12" s="70">
        <v>0</v>
      </c>
    </row>
    <row r="13" spans="1:3">
      <c r="A13" s="69" t="s">
        <v>18</v>
      </c>
      <c r="B13" s="71">
        <v>969214.08000000007</v>
      </c>
      <c r="C13" s="70">
        <v>448194.02</v>
      </c>
    </row>
    <row r="14" spans="1:3" ht="15" hidden="1" customHeight="1">
      <c r="A14" s="69" t="s">
        <v>17</v>
      </c>
      <c r="B14" s="70">
        <v>0</v>
      </c>
      <c r="C14" s="70">
        <v>0</v>
      </c>
    </row>
    <row r="15" spans="1:3">
      <c r="A15" s="69" t="s">
        <v>261</v>
      </c>
      <c r="B15" s="71">
        <v>4486122.3599999994</v>
      </c>
      <c r="C15" s="70">
        <v>4606519.3599999994</v>
      </c>
    </row>
    <row r="16" spans="1:3">
      <c r="A16" s="72" t="s">
        <v>3</v>
      </c>
      <c r="B16" s="73">
        <v>61658506.260000005</v>
      </c>
      <c r="C16" s="73">
        <v>34534561.879999995</v>
      </c>
    </row>
    <row r="17" spans="1:3">
      <c r="A17" s="69" t="s">
        <v>353</v>
      </c>
      <c r="B17" s="71">
        <v>8475627.2699999996</v>
      </c>
      <c r="C17" s="70">
        <v>6838117.2699999996</v>
      </c>
    </row>
    <row r="18" spans="1:3" ht="15.75" hidden="1" customHeight="1" thickBot="1">
      <c r="A18" s="69" t="s">
        <v>17</v>
      </c>
      <c r="B18" s="70">
        <v>0</v>
      </c>
      <c r="C18" s="70">
        <v>0</v>
      </c>
    </row>
    <row r="19" spans="1:3" ht="18.75" customHeight="1">
      <c r="A19" s="69" t="s">
        <v>264</v>
      </c>
      <c r="B19" s="71">
        <v>53182878.990000002</v>
      </c>
      <c r="C19" s="70">
        <v>27696444.609999999</v>
      </c>
    </row>
    <row r="20" spans="1:3" ht="15" hidden="1" customHeight="1">
      <c r="A20" s="72" t="s">
        <v>4</v>
      </c>
      <c r="B20" s="73">
        <v>0</v>
      </c>
      <c r="C20" s="73">
        <v>0</v>
      </c>
    </row>
    <row r="21" spans="1:3" ht="15" hidden="1" customHeight="1">
      <c r="A21" s="69" t="s">
        <v>263</v>
      </c>
      <c r="B21" s="70">
        <v>0</v>
      </c>
      <c r="C21" s="70">
        <v>0</v>
      </c>
    </row>
    <row r="22" spans="1:3" ht="15" hidden="1" customHeight="1">
      <c r="A22" s="69" t="s">
        <v>262</v>
      </c>
      <c r="B22" s="70">
        <v>0</v>
      </c>
      <c r="C22" s="70">
        <v>0</v>
      </c>
    </row>
    <row r="23" spans="1:3">
      <c r="A23" s="72" t="s">
        <v>5</v>
      </c>
      <c r="B23" s="73">
        <v>60730.7</v>
      </c>
      <c r="C23" s="73">
        <v>60730.7</v>
      </c>
    </row>
    <row r="24" spans="1:3" ht="15" hidden="1" customHeight="1">
      <c r="A24" s="72" t="s">
        <v>6</v>
      </c>
      <c r="B24" s="73">
        <v>0</v>
      </c>
      <c r="C24" s="73">
        <v>0</v>
      </c>
    </row>
    <row r="25" spans="1:3" ht="15" hidden="1" customHeight="1">
      <c r="A25" s="72" t="s">
        <v>7</v>
      </c>
      <c r="B25" s="74">
        <v>0</v>
      </c>
      <c r="C25" s="74">
        <v>0</v>
      </c>
    </row>
    <row r="26" spans="1:3" ht="15.75" hidden="1" customHeight="1" thickBot="1">
      <c r="A26" s="75" t="s">
        <v>19</v>
      </c>
      <c r="B26" s="76">
        <v>0</v>
      </c>
      <c r="C26" s="76">
        <v>0</v>
      </c>
    </row>
    <row r="27" spans="1:3" ht="15.75" thickBot="1">
      <c r="A27" s="65" t="s">
        <v>8</v>
      </c>
      <c r="B27" s="66">
        <v>17436824.98</v>
      </c>
      <c r="C27" s="66">
        <v>18703552.079999998</v>
      </c>
    </row>
    <row r="28" spans="1:3" ht="15" hidden="1" customHeight="1">
      <c r="A28" s="67" t="s">
        <v>9</v>
      </c>
      <c r="B28" s="77">
        <v>0</v>
      </c>
      <c r="C28" s="78">
        <v>0</v>
      </c>
    </row>
    <row r="29" spans="1:3" ht="15" hidden="1" customHeight="1">
      <c r="A29" s="79" t="s">
        <v>20</v>
      </c>
      <c r="B29" s="80">
        <v>0</v>
      </c>
      <c r="C29" s="70">
        <v>0</v>
      </c>
    </row>
    <row r="30" spans="1:3" ht="15" hidden="1" customHeight="1">
      <c r="A30" s="81" t="s">
        <v>263</v>
      </c>
      <c r="B30" s="82">
        <v>0</v>
      </c>
      <c r="C30" s="82">
        <v>0</v>
      </c>
    </row>
    <row r="31" spans="1:3" ht="15" hidden="1" customHeight="1">
      <c r="A31" s="81" t="s">
        <v>269</v>
      </c>
      <c r="B31" s="82">
        <v>0</v>
      </c>
      <c r="C31" s="82">
        <v>0</v>
      </c>
    </row>
    <row r="32" spans="1:3" ht="15" hidden="1" customHeight="1">
      <c r="A32" s="69" t="s">
        <v>21</v>
      </c>
      <c r="B32" s="70">
        <v>0</v>
      </c>
      <c r="C32" s="70">
        <v>0</v>
      </c>
    </row>
    <row r="33" spans="1:3" ht="15" hidden="1" customHeight="1">
      <c r="A33" s="69" t="s">
        <v>22</v>
      </c>
      <c r="B33" s="70">
        <v>0</v>
      </c>
      <c r="C33" s="70">
        <v>0</v>
      </c>
    </row>
    <row r="34" spans="1:3">
      <c r="A34" s="72" t="s">
        <v>10</v>
      </c>
      <c r="B34" s="73">
        <v>358613.39000000007</v>
      </c>
      <c r="C34" s="73">
        <v>323938.36</v>
      </c>
    </row>
    <row r="35" spans="1:3">
      <c r="A35" s="69" t="s">
        <v>265</v>
      </c>
      <c r="B35" s="70">
        <v>358613.39000000007</v>
      </c>
      <c r="C35" s="70">
        <v>323938.36</v>
      </c>
    </row>
    <row r="36" spans="1:3" ht="15" hidden="1" customHeight="1">
      <c r="A36" s="69" t="s">
        <v>17</v>
      </c>
      <c r="B36" s="70">
        <v>0</v>
      </c>
      <c r="C36" s="70">
        <v>0</v>
      </c>
    </row>
    <row r="37" spans="1:3">
      <c r="A37" s="72" t="s">
        <v>11</v>
      </c>
      <c r="B37" s="73">
        <v>10708492.739999998</v>
      </c>
      <c r="C37" s="73">
        <v>8914914.7699999996</v>
      </c>
    </row>
    <row r="38" spans="1:3">
      <c r="A38" s="69" t="s">
        <v>266</v>
      </c>
      <c r="B38" s="71">
        <v>1984242.88</v>
      </c>
      <c r="C38" s="71">
        <v>1760396.09</v>
      </c>
    </row>
    <row r="39" spans="1:3" ht="15" hidden="1" customHeight="1">
      <c r="A39" s="69" t="s">
        <v>267</v>
      </c>
      <c r="B39" s="70">
        <v>0</v>
      </c>
      <c r="C39" s="70">
        <v>0</v>
      </c>
    </row>
    <row r="40" spans="1:3">
      <c r="A40" s="69" t="s">
        <v>268</v>
      </c>
      <c r="B40" s="70">
        <v>8724249.8599999994</v>
      </c>
      <c r="C40" s="71">
        <v>7154518.6799999997</v>
      </c>
    </row>
    <row r="41" spans="1:3" ht="15" hidden="1" customHeight="1">
      <c r="A41" s="72" t="s">
        <v>23</v>
      </c>
      <c r="B41" s="73">
        <v>0</v>
      </c>
      <c r="C41" s="73">
        <v>0</v>
      </c>
    </row>
    <row r="42" spans="1:3">
      <c r="A42" s="72" t="s">
        <v>24</v>
      </c>
      <c r="B42" s="73">
        <v>0</v>
      </c>
      <c r="C42" s="73">
        <v>196555.09</v>
      </c>
    </row>
    <row r="43" spans="1:3">
      <c r="A43" s="72" t="s">
        <v>25</v>
      </c>
      <c r="B43" s="74">
        <v>357577.46</v>
      </c>
      <c r="C43" s="74">
        <v>357577.46</v>
      </c>
    </row>
    <row r="44" spans="1:3" ht="15.75" thickBot="1">
      <c r="A44" s="75" t="s">
        <v>26</v>
      </c>
      <c r="B44" s="83">
        <v>6012141.3900000006</v>
      </c>
      <c r="C44" s="83">
        <v>8910566.4000000004</v>
      </c>
    </row>
    <row r="45" spans="1:3" ht="22.5" customHeight="1" thickBot="1">
      <c r="A45" s="84" t="s">
        <v>27</v>
      </c>
      <c r="B45" s="85">
        <v>84611398.38000001</v>
      </c>
      <c r="C45" s="85">
        <v>58353558.039999992</v>
      </c>
    </row>
  </sheetData>
  <mergeCells count="7">
    <mergeCell ref="A1:C1"/>
    <mergeCell ref="A2:B2"/>
    <mergeCell ref="A3:B3"/>
    <mergeCell ref="A7:C7"/>
    <mergeCell ref="B6:C6"/>
    <mergeCell ref="A4:C4"/>
    <mergeCell ref="B5:C5"/>
  </mergeCells>
  <printOptions horizontalCentered="1"/>
  <pageMargins left="0" right="0" top="0.86614173228346458" bottom="0.6692913385826772" header="0.31496062992125984" footer="0.31496062992125984"/>
  <pageSetup paperSize="9" scale="110" orientation="portrait" r:id="rId1"/>
  <headerFooter>
    <oddFooter>&amp;C&amp;P de &amp;N</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I58"/>
  <sheetViews>
    <sheetView showGridLines="0" zoomScale="85" zoomScaleNormal="85" zoomScaleSheetLayoutView="100" workbookViewId="0">
      <selection activeCell="E71" sqref="E71"/>
    </sheetView>
  </sheetViews>
  <sheetFormatPr baseColWidth="10" defaultColWidth="11.42578125" defaultRowHeight="15"/>
  <cols>
    <col min="1" max="1" width="58.7109375" style="1" customWidth="1"/>
    <col min="2" max="5" width="13.7109375" style="1" customWidth="1"/>
    <col min="6" max="6" width="11.85546875" style="1" customWidth="1"/>
    <col min="7" max="7" width="13.7109375" style="1" customWidth="1"/>
    <col min="8" max="9" width="14.7109375" style="1" customWidth="1"/>
    <col min="10" max="16384" width="11.42578125" style="1"/>
  </cols>
  <sheetData>
    <row r="1" spans="1:9" ht="21.75" customHeight="1" thickBot="1">
      <c r="A1" s="41" t="s">
        <v>334</v>
      </c>
      <c r="B1" s="42"/>
      <c r="C1" s="42"/>
      <c r="D1" s="42"/>
      <c r="E1" s="42"/>
      <c r="F1" s="42"/>
      <c r="G1" s="42"/>
      <c r="H1" s="42"/>
      <c r="I1" s="43"/>
    </row>
    <row r="2" spans="1:9" ht="19.5" customHeight="1">
      <c r="A2" s="61" t="s">
        <v>257</v>
      </c>
      <c r="B2" s="61"/>
      <c r="C2" s="61"/>
      <c r="D2" s="61"/>
      <c r="E2" s="61"/>
      <c r="F2" s="61"/>
      <c r="G2" s="61"/>
      <c r="H2" s="61"/>
      <c r="I2" s="19" t="s">
        <v>258</v>
      </c>
    </row>
    <row r="3" spans="1:9" ht="21.75" customHeight="1" thickBot="1">
      <c r="A3" s="47" t="s">
        <v>259</v>
      </c>
      <c r="B3" s="47"/>
      <c r="C3" s="47"/>
      <c r="D3" s="47"/>
      <c r="E3" s="47"/>
      <c r="F3" s="47"/>
      <c r="G3" s="47"/>
      <c r="H3" s="47"/>
      <c r="I3" s="24">
        <v>2019</v>
      </c>
    </row>
    <row r="4" spans="1:9" ht="24.75" customHeight="1">
      <c r="A4" s="35" t="s">
        <v>341</v>
      </c>
      <c r="B4" s="36"/>
      <c r="C4" s="36"/>
      <c r="D4" s="36"/>
      <c r="E4" s="36"/>
      <c r="F4" s="36"/>
      <c r="G4" s="36"/>
      <c r="H4" s="36"/>
      <c r="I4" s="37"/>
    </row>
    <row r="5" spans="1:9" ht="19.5" customHeight="1" thickBot="1">
      <c r="A5" s="38" t="s">
        <v>342</v>
      </c>
      <c r="B5" s="39"/>
      <c r="C5" s="39"/>
      <c r="D5" s="39"/>
      <c r="E5" s="39"/>
      <c r="F5" s="39"/>
      <c r="G5" s="39"/>
      <c r="H5" s="39"/>
      <c r="I5" s="40"/>
    </row>
    <row r="6" spans="1:9" ht="22.5" customHeight="1">
      <c r="A6" s="62" t="s">
        <v>185</v>
      </c>
      <c r="B6" s="63"/>
      <c r="C6" s="63"/>
      <c r="D6" s="63"/>
      <c r="E6" s="63"/>
      <c r="F6" s="63"/>
      <c r="G6" s="63"/>
      <c r="H6" s="63"/>
      <c r="I6" s="64"/>
    </row>
    <row r="7" spans="1:9" ht="9" customHeight="1" thickBot="1">
      <c r="A7" s="59"/>
      <c r="B7" s="60"/>
      <c r="C7" s="60"/>
      <c r="D7" s="60"/>
      <c r="E7" s="60"/>
      <c r="F7" s="60"/>
      <c r="G7" s="60"/>
      <c r="H7" s="57" t="s">
        <v>202</v>
      </c>
      <c r="I7" s="58"/>
    </row>
    <row r="8" spans="1:9" ht="6" customHeight="1" thickBot="1">
      <c r="A8" s="9"/>
      <c r="B8" s="9"/>
      <c r="C8" s="9"/>
      <c r="D8" s="9"/>
      <c r="E8" s="9"/>
      <c r="F8" s="9"/>
      <c r="G8" s="9"/>
      <c r="H8" s="10"/>
      <c r="I8" s="10"/>
    </row>
    <row r="9" spans="1:9" ht="14.25" customHeight="1">
      <c r="A9" s="53" t="s">
        <v>333</v>
      </c>
      <c r="B9" s="44" t="s">
        <v>409</v>
      </c>
      <c r="C9" s="44"/>
      <c r="D9" s="44" t="s">
        <v>410</v>
      </c>
      <c r="E9" s="44"/>
      <c r="F9" s="44"/>
      <c r="G9" s="44"/>
      <c r="H9" s="44" t="s">
        <v>411</v>
      </c>
      <c r="I9" s="44"/>
    </row>
    <row r="10" spans="1:9" ht="14.25" customHeight="1">
      <c r="A10" s="54"/>
      <c r="B10" s="51" t="s">
        <v>305</v>
      </c>
      <c r="C10" s="52" t="s">
        <v>186</v>
      </c>
      <c r="D10" s="51" t="s">
        <v>308</v>
      </c>
      <c r="E10" s="56" t="s">
        <v>187</v>
      </c>
      <c r="F10" s="56"/>
      <c r="G10" s="51" t="s">
        <v>188</v>
      </c>
      <c r="H10" s="52" t="s">
        <v>189</v>
      </c>
      <c r="I10" s="52" t="s">
        <v>186</v>
      </c>
    </row>
    <row r="11" spans="1:9" ht="27" customHeight="1" thickBot="1">
      <c r="A11" s="55"/>
      <c r="B11" s="45"/>
      <c r="C11" s="46"/>
      <c r="D11" s="45"/>
      <c r="E11" s="20" t="s">
        <v>311</v>
      </c>
      <c r="F11" s="20" t="s">
        <v>306</v>
      </c>
      <c r="G11" s="45"/>
      <c r="H11" s="46"/>
      <c r="I11" s="46"/>
    </row>
    <row r="12" spans="1:9" ht="15.75" hidden="1" customHeight="1">
      <c r="A12" s="11" t="s">
        <v>190</v>
      </c>
      <c r="B12" s="23">
        <f>SUM(B13:B16)</f>
        <v>0</v>
      </c>
      <c r="C12" s="23">
        <f t="shared" ref="C12:I12" si="0">SUM(C13:C16)</f>
        <v>0</v>
      </c>
      <c r="D12" s="23">
        <f t="shared" si="0"/>
        <v>0</v>
      </c>
      <c r="E12" s="23">
        <f t="shared" si="0"/>
        <v>0</v>
      </c>
      <c r="F12" s="23">
        <f t="shared" si="0"/>
        <v>0</v>
      </c>
      <c r="G12" s="23">
        <f t="shared" si="0"/>
        <v>0</v>
      </c>
      <c r="H12" s="23">
        <f t="shared" si="0"/>
        <v>0</v>
      </c>
      <c r="I12" s="23">
        <f t="shared" si="0"/>
        <v>0</v>
      </c>
    </row>
    <row r="13" spans="1:9" ht="15" hidden="1" customHeight="1">
      <c r="A13" s="16" t="s">
        <v>288</v>
      </c>
      <c r="B13" s="7"/>
      <c r="C13" s="7"/>
      <c r="D13" s="7"/>
      <c r="E13" s="7"/>
      <c r="F13" s="7"/>
      <c r="G13" s="7"/>
      <c r="H13" s="7"/>
      <c r="I13" s="7"/>
    </row>
    <row r="14" spans="1:9" ht="15" hidden="1" customHeight="1">
      <c r="A14" s="16" t="s">
        <v>289</v>
      </c>
      <c r="B14" s="7"/>
      <c r="C14" s="7"/>
      <c r="D14" s="7"/>
      <c r="E14" s="7"/>
      <c r="F14" s="7"/>
      <c r="G14" s="7"/>
      <c r="H14" s="7"/>
      <c r="I14" s="7"/>
    </row>
    <row r="15" spans="1:9" ht="15" hidden="1" customHeight="1">
      <c r="A15" s="16" t="s">
        <v>290</v>
      </c>
      <c r="B15" s="7"/>
      <c r="C15" s="7"/>
      <c r="D15" s="7"/>
      <c r="E15" s="7"/>
      <c r="F15" s="7"/>
      <c r="G15" s="7"/>
      <c r="H15" s="7"/>
      <c r="I15" s="7"/>
    </row>
    <row r="16" spans="1:9" ht="15" hidden="1" customHeight="1">
      <c r="A16" s="16" t="s">
        <v>291</v>
      </c>
      <c r="B16" s="7"/>
      <c r="C16" s="7"/>
      <c r="D16" s="7"/>
      <c r="E16" s="7"/>
      <c r="F16" s="7"/>
      <c r="G16" s="7"/>
      <c r="H16" s="7"/>
      <c r="I16" s="7"/>
    </row>
    <row r="17" spans="1:9" ht="15.75" hidden="1" customHeight="1">
      <c r="A17" s="6"/>
      <c r="B17" s="7"/>
      <c r="C17" s="7"/>
      <c r="D17" s="7"/>
      <c r="E17" s="7"/>
      <c r="F17" s="7"/>
      <c r="G17" s="7"/>
      <c r="H17" s="7"/>
      <c r="I17" s="7"/>
    </row>
    <row r="18" spans="1:9" ht="15.75" customHeight="1">
      <c r="A18" s="30" t="s">
        <v>191</v>
      </c>
      <c r="B18" s="212">
        <v>19919114.030000001</v>
      </c>
      <c r="C18" s="212">
        <v>0</v>
      </c>
      <c r="D18" s="546">
        <v>21518280.789999999</v>
      </c>
      <c r="E18" s="546">
        <v>1992824.75</v>
      </c>
      <c r="F18" s="212">
        <v>0</v>
      </c>
      <c r="G18" s="212">
        <v>424061.95</v>
      </c>
      <c r="H18" s="546">
        <v>39444570.07</v>
      </c>
      <c r="I18" s="212">
        <v>0</v>
      </c>
    </row>
    <row r="19" spans="1:9" ht="47.25" customHeight="1">
      <c r="A19" s="31" t="s">
        <v>192</v>
      </c>
      <c r="B19" s="212">
        <v>19919114.030000001</v>
      </c>
      <c r="C19" s="212">
        <v>0</v>
      </c>
      <c r="D19" s="546">
        <v>21518280.789999999</v>
      </c>
      <c r="E19" s="546">
        <v>1992824.75</v>
      </c>
      <c r="F19" s="212">
        <v>0</v>
      </c>
      <c r="G19" s="212">
        <v>424061.95</v>
      </c>
      <c r="H19" s="546">
        <v>39444570.07</v>
      </c>
      <c r="I19" s="212">
        <v>0</v>
      </c>
    </row>
    <row r="20" spans="1:9" ht="15" hidden="1" customHeight="1">
      <c r="A20" s="29" t="s">
        <v>292</v>
      </c>
      <c r="B20" s="194"/>
      <c r="C20" s="194"/>
      <c r="D20" s="194"/>
      <c r="E20" s="194"/>
      <c r="F20" s="194"/>
      <c r="G20" s="194"/>
      <c r="H20" s="301"/>
      <c r="I20" s="194"/>
    </row>
    <row r="21" spans="1:9" ht="15" hidden="1" customHeight="1">
      <c r="A21" s="29" t="s">
        <v>293</v>
      </c>
      <c r="B21" s="194"/>
      <c r="C21" s="194"/>
      <c r="D21" s="194"/>
      <c r="E21" s="194"/>
      <c r="F21" s="194"/>
      <c r="G21" s="194"/>
      <c r="H21" s="301"/>
      <c r="I21" s="194"/>
    </row>
    <row r="22" spans="1:9">
      <c r="A22" s="32" t="s">
        <v>294</v>
      </c>
      <c r="B22" s="194">
        <v>19919114.030000001</v>
      </c>
      <c r="C22" s="194"/>
      <c r="D22" s="200">
        <v>21518280.789999999</v>
      </c>
      <c r="E22" s="547">
        <v>1992824.75</v>
      </c>
      <c r="F22" s="194"/>
      <c r="G22" s="194">
        <v>424061.95</v>
      </c>
      <c r="H22" s="200">
        <v>39444570.07</v>
      </c>
      <c r="I22" s="194"/>
    </row>
    <row r="23" spans="1:9" ht="15" hidden="1" customHeight="1">
      <c r="A23" s="17" t="s">
        <v>295</v>
      </c>
      <c r="B23" s="194"/>
      <c r="C23" s="194"/>
      <c r="D23" s="194"/>
      <c r="E23" s="194"/>
      <c r="F23" s="194"/>
      <c r="G23" s="194"/>
      <c r="H23" s="301"/>
      <c r="I23" s="194"/>
    </row>
    <row r="24" spans="1:9" ht="24" hidden="1" customHeight="1">
      <c r="A24" s="17" t="s">
        <v>296</v>
      </c>
      <c r="B24" s="194"/>
      <c r="C24" s="194"/>
      <c r="D24" s="194"/>
      <c r="E24" s="194"/>
      <c r="F24" s="194"/>
      <c r="G24" s="194"/>
      <c r="H24" s="301"/>
      <c r="I24" s="194"/>
    </row>
    <row r="25" spans="1:9" ht="24" hidden="1" customHeight="1">
      <c r="A25" s="17" t="s">
        <v>297</v>
      </c>
      <c r="B25" s="194"/>
      <c r="C25" s="194"/>
      <c r="D25" s="194"/>
      <c r="E25" s="194"/>
      <c r="F25" s="194"/>
      <c r="G25" s="194"/>
      <c r="H25" s="301"/>
      <c r="I25" s="194"/>
    </row>
    <row r="26" spans="1:9" ht="15.75" hidden="1" customHeight="1">
      <c r="A26" s="13" t="s">
        <v>396</v>
      </c>
      <c r="B26" s="212">
        <v>0</v>
      </c>
      <c r="C26" s="212">
        <v>0</v>
      </c>
      <c r="D26" s="212">
        <v>0</v>
      </c>
      <c r="E26" s="212">
        <v>0</v>
      </c>
      <c r="F26" s="212">
        <v>0</v>
      </c>
      <c r="G26" s="212">
        <v>0</v>
      </c>
      <c r="H26" s="548">
        <v>0</v>
      </c>
      <c r="I26" s="212">
        <v>0</v>
      </c>
    </row>
    <row r="27" spans="1:9" ht="15" hidden="1" customHeight="1">
      <c r="A27" s="16" t="s">
        <v>292</v>
      </c>
      <c r="B27" s="194"/>
      <c r="C27" s="194"/>
      <c r="D27" s="194"/>
      <c r="E27" s="194"/>
      <c r="F27" s="194"/>
      <c r="G27" s="194"/>
      <c r="H27" s="301"/>
      <c r="I27" s="194"/>
    </row>
    <row r="28" spans="1:9" ht="15" hidden="1" customHeight="1">
      <c r="A28" s="16" t="s">
        <v>293</v>
      </c>
      <c r="B28" s="194"/>
      <c r="C28" s="194"/>
      <c r="D28" s="194"/>
      <c r="E28" s="194"/>
      <c r="F28" s="194"/>
      <c r="G28" s="194"/>
      <c r="H28" s="301"/>
      <c r="I28" s="194"/>
    </row>
    <row r="29" spans="1:9" ht="15" hidden="1" customHeight="1">
      <c r="A29" s="17" t="s">
        <v>294</v>
      </c>
      <c r="B29" s="194"/>
      <c r="C29" s="194"/>
      <c r="D29" s="194"/>
      <c r="E29" s="194"/>
      <c r="F29" s="194"/>
      <c r="G29" s="194"/>
      <c r="H29" s="301"/>
      <c r="I29" s="194"/>
    </row>
    <row r="30" spans="1:9" ht="15" hidden="1" customHeight="1">
      <c r="A30" s="17" t="s">
        <v>295</v>
      </c>
      <c r="B30" s="194"/>
      <c r="C30" s="194"/>
      <c r="D30" s="194"/>
      <c r="E30" s="194"/>
      <c r="F30" s="194"/>
      <c r="G30" s="194"/>
      <c r="H30" s="301"/>
      <c r="I30" s="194"/>
    </row>
    <row r="31" spans="1:9" ht="24" hidden="1" customHeight="1">
      <c r="A31" s="17" t="s">
        <v>296</v>
      </c>
      <c r="B31" s="194"/>
      <c r="C31" s="194"/>
      <c r="D31" s="194"/>
      <c r="E31" s="194"/>
      <c r="F31" s="194"/>
      <c r="G31" s="194"/>
      <c r="H31" s="301"/>
      <c r="I31" s="194"/>
    </row>
    <row r="32" spans="1:9" ht="24" hidden="1" customHeight="1">
      <c r="A32" s="17" t="s">
        <v>297</v>
      </c>
      <c r="B32" s="194"/>
      <c r="C32" s="194"/>
      <c r="D32" s="194"/>
      <c r="E32" s="194"/>
      <c r="F32" s="194"/>
      <c r="G32" s="194"/>
      <c r="H32" s="301"/>
      <c r="I32" s="194"/>
    </row>
    <row r="33" spans="1:9" ht="15.75" hidden="1" customHeight="1">
      <c r="A33" s="13" t="s">
        <v>397</v>
      </c>
      <c r="B33" s="549">
        <v>0</v>
      </c>
      <c r="C33" s="549">
        <v>0</v>
      </c>
      <c r="D33" s="549">
        <v>0</v>
      </c>
      <c r="E33" s="549">
        <v>0</v>
      </c>
      <c r="F33" s="549">
        <v>0</v>
      </c>
      <c r="G33" s="549">
        <v>0</v>
      </c>
      <c r="H33" s="550">
        <v>0</v>
      </c>
      <c r="I33" s="549">
        <v>0</v>
      </c>
    </row>
    <row r="34" spans="1:9" ht="15" hidden="1" customHeight="1">
      <c r="A34" s="16" t="s">
        <v>292</v>
      </c>
      <c r="B34" s="194"/>
      <c r="C34" s="194"/>
      <c r="D34" s="194"/>
      <c r="E34" s="194"/>
      <c r="F34" s="194"/>
      <c r="G34" s="194"/>
      <c r="H34" s="301"/>
      <c r="I34" s="194"/>
    </row>
    <row r="35" spans="1:9" ht="15" hidden="1" customHeight="1">
      <c r="A35" s="16" t="s">
        <v>293</v>
      </c>
      <c r="B35" s="194"/>
      <c r="C35" s="194"/>
      <c r="D35" s="194"/>
      <c r="E35" s="194"/>
      <c r="F35" s="194"/>
      <c r="G35" s="194"/>
      <c r="H35" s="301"/>
      <c r="I35" s="194"/>
    </row>
    <row r="36" spans="1:9" ht="15" hidden="1" customHeight="1">
      <c r="A36" s="17" t="s">
        <v>294</v>
      </c>
      <c r="B36" s="194"/>
      <c r="C36" s="194"/>
      <c r="D36" s="194"/>
      <c r="E36" s="194"/>
      <c r="F36" s="194"/>
      <c r="G36" s="194"/>
      <c r="H36" s="301"/>
      <c r="I36" s="194"/>
    </row>
    <row r="37" spans="1:9" ht="15" hidden="1" customHeight="1">
      <c r="A37" s="17" t="s">
        <v>295</v>
      </c>
      <c r="B37" s="194"/>
      <c r="C37" s="194"/>
      <c r="D37" s="194"/>
      <c r="E37" s="194"/>
      <c r="F37" s="194"/>
      <c r="G37" s="194"/>
      <c r="H37" s="301"/>
      <c r="I37" s="194"/>
    </row>
    <row r="38" spans="1:9" ht="24" hidden="1" customHeight="1">
      <c r="A38" s="17" t="s">
        <v>296</v>
      </c>
      <c r="B38" s="194"/>
      <c r="C38" s="194"/>
      <c r="D38" s="194"/>
      <c r="E38" s="194"/>
      <c r="F38" s="194"/>
      <c r="G38" s="194"/>
      <c r="H38" s="301"/>
      <c r="I38" s="194"/>
    </row>
    <row r="39" spans="1:9" ht="24" hidden="1" customHeight="1">
      <c r="A39" s="17" t="s">
        <v>297</v>
      </c>
      <c r="B39" s="194"/>
      <c r="C39" s="194"/>
      <c r="D39" s="194"/>
      <c r="E39" s="194"/>
      <c r="F39" s="194"/>
      <c r="G39" s="194"/>
      <c r="H39" s="301"/>
      <c r="I39" s="194"/>
    </row>
    <row r="40" spans="1:9" ht="15.75" hidden="1" customHeight="1">
      <c r="A40" s="12" t="s">
        <v>193</v>
      </c>
      <c r="B40" s="212">
        <v>0</v>
      </c>
      <c r="C40" s="212">
        <v>0</v>
      </c>
      <c r="D40" s="212">
        <v>0</v>
      </c>
      <c r="E40" s="212">
        <v>0</v>
      </c>
      <c r="F40" s="212">
        <v>0</v>
      </c>
      <c r="G40" s="212">
        <v>0</v>
      </c>
      <c r="H40" s="548">
        <v>0</v>
      </c>
      <c r="I40" s="212">
        <v>0</v>
      </c>
    </row>
    <row r="41" spans="1:9" ht="15.75" hidden="1" customHeight="1">
      <c r="A41" s="12" t="s">
        <v>194</v>
      </c>
      <c r="B41" s="212">
        <v>0</v>
      </c>
      <c r="C41" s="212">
        <v>0</v>
      </c>
      <c r="D41" s="212">
        <v>0</v>
      </c>
      <c r="E41" s="212">
        <v>0</v>
      </c>
      <c r="F41" s="212">
        <v>0</v>
      </c>
      <c r="G41" s="212">
        <v>0</v>
      </c>
      <c r="H41" s="548">
        <v>0</v>
      </c>
      <c r="I41" s="212">
        <v>0</v>
      </c>
    </row>
    <row r="42" spans="1:9" ht="15" hidden="1" customHeight="1">
      <c r="A42" s="17" t="s">
        <v>298</v>
      </c>
      <c r="B42" s="194"/>
      <c r="C42" s="194"/>
      <c r="D42" s="194"/>
      <c r="E42" s="194"/>
      <c r="F42" s="194"/>
      <c r="G42" s="194"/>
      <c r="H42" s="301"/>
      <c r="I42" s="194"/>
    </row>
    <row r="43" spans="1:9" ht="15" hidden="1" customHeight="1">
      <c r="A43" s="17" t="s">
        <v>299</v>
      </c>
      <c r="B43" s="194"/>
      <c r="C43" s="194"/>
      <c r="D43" s="194"/>
      <c r="E43" s="194"/>
      <c r="F43" s="194"/>
      <c r="G43" s="194"/>
      <c r="H43" s="301"/>
      <c r="I43" s="194"/>
    </row>
    <row r="44" spans="1:9" ht="15" hidden="1" customHeight="1">
      <c r="A44" s="17" t="s">
        <v>300</v>
      </c>
      <c r="B44" s="194"/>
      <c r="C44" s="194"/>
      <c r="D44" s="194"/>
      <c r="E44" s="194"/>
      <c r="F44" s="194"/>
      <c r="G44" s="194"/>
      <c r="H44" s="301"/>
      <c r="I44" s="194"/>
    </row>
    <row r="45" spans="1:9" ht="15.75" hidden="1" customHeight="1">
      <c r="A45" s="14" t="s">
        <v>195</v>
      </c>
      <c r="B45" s="551">
        <v>0</v>
      </c>
      <c r="C45" s="551">
        <v>0</v>
      </c>
      <c r="D45" s="551">
        <v>0</v>
      </c>
      <c r="E45" s="551">
        <v>0</v>
      </c>
      <c r="F45" s="551">
        <v>0</v>
      </c>
      <c r="G45" s="551">
        <v>0</v>
      </c>
      <c r="H45" s="552">
        <v>0</v>
      </c>
      <c r="I45" s="551">
        <v>0</v>
      </c>
    </row>
    <row r="46" spans="1:9" ht="15" hidden="1" customHeight="1">
      <c r="A46" s="17" t="s">
        <v>301</v>
      </c>
      <c r="B46" s="194"/>
      <c r="C46" s="194"/>
      <c r="D46" s="194"/>
      <c r="E46" s="194"/>
      <c r="F46" s="194"/>
      <c r="G46" s="194"/>
      <c r="H46" s="301"/>
      <c r="I46" s="194"/>
    </row>
    <row r="47" spans="1:9" ht="15" hidden="1" customHeight="1">
      <c r="A47" s="17" t="s">
        <v>302</v>
      </c>
      <c r="B47" s="194"/>
      <c r="C47" s="194"/>
      <c r="D47" s="194"/>
      <c r="E47" s="194"/>
      <c r="F47" s="194"/>
      <c r="G47" s="194"/>
      <c r="H47" s="301"/>
      <c r="I47" s="194"/>
    </row>
    <row r="48" spans="1:9" ht="15" hidden="1" customHeight="1">
      <c r="A48" s="17" t="s">
        <v>303</v>
      </c>
      <c r="B48" s="194"/>
      <c r="C48" s="194"/>
      <c r="D48" s="194"/>
      <c r="E48" s="194"/>
      <c r="F48" s="194"/>
      <c r="G48" s="194"/>
      <c r="H48" s="301"/>
      <c r="I48" s="194"/>
    </row>
    <row r="49" spans="1:9" ht="15" hidden="1" customHeight="1">
      <c r="A49" s="17" t="s">
        <v>304</v>
      </c>
      <c r="B49" s="194"/>
      <c r="C49" s="194"/>
      <c r="D49" s="194"/>
      <c r="E49" s="194"/>
      <c r="F49" s="194"/>
      <c r="G49" s="194"/>
      <c r="H49" s="301"/>
      <c r="I49" s="194"/>
    </row>
    <row r="50" spans="1:9" ht="15" hidden="1" customHeight="1">
      <c r="A50" s="17" t="s">
        <v>196</v>
      </c>
      <c r="B50" s="194"/>
      <c r="C50" s="194"/>
      <c r="D50" s="194"/>
      <c r="E50" s="194"/>
      <c r="F50" s="194"/>
      <c r="G50" s="194"/>
      <c r="H50" s="301"/>
      <c r="I50" s="194"/>
    </row>
    <row r="51" spans="1:9" ht="15.75" hidden="1" customHeight="1">
      <c r="A51" s="15" t="s">
        <v>197</v>
      </c>
      <c r="B51" s="549">
        <v>0</v>
      </c>
      <c r="C51" s="549">
        <v>0</v>
      </c>
      <c r="D51" s="549">
        <v>0</v>
      </c>
      <c r="E51" s="549">
        <v>0</v>
      </c>
      <c r="F51" s="549">
        <v>0</v>
      </c>
      <c r="G51" s="549">
        <v>0</v>
      </c>
      <c r="H51" s="550">
        <v>0</v>
      </c>
      <c r="I51" s="549">
        <v>0</v>
      </c>
    </row>
    <row r="52" spans="1:9" ht="15" hidden="1" customHeight="1">
      <c r="A52" s="17" t="s">
        <v>198</v>
      </c>
      <c r="B52" s="194"/>
      <c r="C52" s="194"/>
      <c r="D52" s="194"/>
      <c r="E52" s="194"/>
      <c r="F52" s="194"/>
      <c r="G52" s="194"/>
      <c r="H52" s="301">
        <v>0</v>
      </c>
      <c r="I52" s="194"/>
    </row>
    <row r="53" spans="1:9" ht="15" hidden="1" customHeight="1">
      <c r="A53" s="17" t="s">
        <v>199</v>
      </c>
      <c r="B53" s="194"/>
      <c r="C53" s="194"/>
      <c r="D53" s="194"/>
      <c r="E53" s="194"/>
      <c r="F53" s="194"/>
      <c r="G53" s="194"/>
      <c r="H53" s="301"/>
      <c r="I53" s="194"/>
    </row>
    <row r="54" spans="1:9" ht="15" hidden="1" customHeight="1">
      <c r="A54" s="17" t="s">
        <v>200</v>
      </c>
      <c r="B54" s="194"/>
      <c r="C54" s="194"/>
      <c r="D54" s="194"/>
      <c r="E54" s="194"/>
      <c r="F54" s="194"/>
      <c r="G54" s="194"/>
      <c r="H54" s="301"/>
      <c r="I54" s="194"/>
    </row>
    <row r="55" spans="1:9" ht="15" hidden="1" customHeight="1">
      <c r="A55" s="17" t="s">
        <v>307</v>
      </c>
      <c r="B55" s="194"/>
      <c r="C55" s="194"/>
      <c r="D55" s="194"/>
      <c r="E55" s="194"/>
      <c r="F55" s="194"/>
      <c r="G55" s="194"/>
      <c r="H55" s="301"/>
      <c r="I55" s="194"/>
    </row>
    <row r="56" spans="1:9" ht="15" hidden="1" customHeight="1">
      <c r="A56" s="22" t="s">
        <v>201</v>
      </c>
      <c r="B56" s="203"/>
      <c r="C56" s="203"/>
      <c r="D56" s="203"/>
      <c r="E56" s="203"/>
      <c r="F56" s="203"/>
      <c r="G56" s="203"/>
      <c r="H56" s="553"/>
      <c r="I56" s="203"/>
    </row>
    <row r="57" spans="1:9" ht="15" hidden="1" customHeight="1">
      <c r="A57" s="22"/>
      <c r="B57" s="203"/>
      <c r="C57" s="203"/>
      <c r="D57" s="203"/>
      <c r="E57" s="203"/>
      <c r="F57" s="203"/>
      <c r="G57" s="203"/>
      <c r="H57" s="553"/>
      <c r="I57" s="203"/>
    </row>
    <row r="58" spans="1:9" ht="15.75" thickBot="1">
      <c r="A58" s="21" t="s">
        <v>346</v>
      </c>
      <c r="B58" s="303">
        <v>19919114.030000001</v>
      </c>
      <c r="C58" s="303">
        <v>0</v>
      </c>
      <c r="D58" s="554">
        <v>21518280.789999999</v>
      </c>
      <c r="E58" s="554">
        <v>1992824.75</v>
      </c>
      <c r="F58" s="303">
        <v>0</v>
      </c>
      <c r="G58" s="303">
        <v>424061.95</v>
      </c>
      <c r="H58" s="554">
        <v>39444570.07</v>
      </c>
      <c r="I58" s="303">
        <v>0</v>
      </c>
    </row>
  </sheetData>
  <mergeCells count="19">
    <mergeCell ref="A1:I1"/>
    <mergeCell ref="H7:I7"/>
    <mergeCell ref="A7:G7"/>
    <mergeCell ref="A5:I5"/>
    <mergeCell ref="A4:I4"/>
    <mergeCell ref="A2:H2"/>
    <mergeCell ref="A6:I6"/>
    <mergeCell ref="B10:B11"/>
    <mergeCell ref="C10:C11"/>
    <mergeCell ref="A3:H3"/>
    <mergeCell ref="B9:C9"/>
    <mergeCell ref="A9:A11"/>
    <mergeCell ref="D10:D11"/>
    <mergeCell ref="E10:F10"/>
    <mergeCell ref="G10:G11"/>
    <mergeCell ref="D9:G9"/>
    <mergeCell ref="H9:I9"/>
    <mergeCell ref="H10:H11"/>
    <mergeCell ref="I10:I11"/>
  </mergeCells>
  <printOptions horizontalCentered="1"/>
  <pageMargins left="0" right="0" top="1.0236220472440944" bottom="0.55118110236220474" header="0.31496062992125984" footer="0.31496062992125984"/>
  <pageSetup paperSize="9" scale="85" orientation="landscape" r:id="rId1"/>
  <headerFooter>
    <oddFooter>&amp;C&amp;P de &amp;N</oddFooter>
  </headerFooter>
</worksheet>
</file>

<file path=xl/worksheets/sheet11.xml><?xml version="1.0" encoding="utf-8"?>
<worksheet xmlns="http://schemas.openxmlformats.org/spreadsheetml/2006/main" xmlns:r="http://schemas.openxmlformats.org/officeDocument/2006/relationships">
  <dimension ref="A1:H55"/>
  <sheetViews>
    <sheetView showGridLines="0" topLeftCell="A10" zoomScale="85" zoomScaleNormal="85" zoomScaleSheetLayoutView="100" workbookViewId="0">
      <selection activeCell="L47" sqref="L47"/>
    </sheetView>
  </sheetViews>
  <sheetFormatPr baseColWidth="10" defaultColWidth="11.42578125" defaultRowHeight="15"/>
  <cols>
    <col min="1" max="1" width="19.7109375" style="25" customWidth="1"/>
    <col min="2" max="6" width="11.7109375" style="25" customWidth="1"/>
    <col min="7" max="7" width="55.7109375" style="25" customWidth="1"/>
    <col min="8" max="8" width="13.28515625" style="25" bestFit="1" customWidth="1"/>
    <col min="9" max="16384" width="11.42578125" style="2"/>
  </cols>
  <sheetData>
    <row r="1" spans="1:8" ht="15.75" thickBot="1">
      <c r="A1" s="156" t="s">
        <v>335</v>
      </c>
      <c r="B1" s="157"/>
      <c r="C1" s="157"/>
      <c r="D1" s="157"/>
      <c r="E1" s="157"/>
      <c r="F1" s="157"/>
      <c r="G1" s="157"/>
      <c r="H1" s="158"/>
    </row>
    <row r="2" spans="1:8" ht="15.75" customHeight="1">
      <c r="A2" s="159" t="s">
        <v>257</v>
      </c>
      <c r="B2" s="588"/>
      <c r="C2" s="588"/>
      <c r="D2" s="588"/>
      <c r="E2" s="588"/>
      <c r="F2" s="588"/>
      <c r="G2" s="160"/>
      <c r="H2" s="589" t="s">
        <v>258</v>
      </c>
    </row>
    <row r="3" spans="1:8" ht="21.75" customHeight="1">
      <c r="A3" s="590" t="s">
        <v>271</v>
      </c>
      <c r="B3" s="591"/>
      <c r="C3" s="591"/>
      <c r="D3" s="591"/>
      <c r="E3" s="591"/>
      <c r="F3" s="591"/>
      <c r="G3" s="592"/>
      <c r="H3" s="593">
        <v>2019</v>
      </c>
    </row>
    <row r="4" spans="1:8" ht="15" customHeight="1">
      <c r="A4" s="594" t="s">
        <v>341</v>
      </c>
      <c r="B4" s="595"/>
      <c r="C4" s="595"/>
      <c r="D4" s="595"/>
      <c r="E4" s="595"/>
      <c r="F4" s="595"/>
      <c r="G4" s="595"/>
      <c r="H4" s="596"/>
    </row>
    <row r="5" spans="1:8">
      <c r="A5" s="594" t="s">
        <v>342</v>
      </c>
      <c r="B5" s="595"/>
      <c r="C5" s="595"/>
      <c r="D5" s="595"/>
      <c r="E5" s="595"/>
      <c r="F5" s="595"/>
      <c r="G5" s="595"/>
      <c r="H5" s="596"/>
    </row>
    <row r="6" spans="1:8" ht="15.75" thickBot="1">
      <c r="A6" s="597" t="s">
        <v>246</v>
      </c>
      <c r="B6" s="598"/>
      <c r="C6" s="598"/>
      <c r="D6" s="598"/>
      <c r="E6" s="598"/>
      <c r="F6" s="598"/>
      <c r="G6" s="598"/>
      <c r="H6" s="599"/>
    </row>
    <row r="7" spans="1:8" ht="15.75" thickBot="1">
      <c r="A7" s="600"/>
      <c r="B7" s="601"/>
      <c r="C7" s="601"/>
      <c r="D7" s="601"/>
      <c r="E7" s="601"/>
      <c r="F7" s="601"/>
      <c r="G7" s="601"/>
      <c r="H7" s="602"/>
    </row>
    <row r="8" spans="1:8" ht="15.75" thickBot="1">
      <c r="A8" s="603" t="s">
        <v>247</v>
      </c>
      <c r="B8" s="604"/>
      <c r="C8" s="604"/>
      <c r="D8" s="604"/>
      <c r="E8" s="604"/>
      <c r="F8" s="604"/>
      <c r="G8" s="605"/>
      <c r="H8" s="606" t="s">
        <v>248</v>
      </c>
    </row>
    <row r="9" spans="1:8">
      <c r="A9" s="607" t="s">
        <v>249</v>
      </c>
      <c r="B9" s="608"/>
      <c r="C9" s="608"/>
      <c r="D9" s="608"/>
      <c r="E9" s="608"/>
      <c r="F9" s="608"/>
      <c r="G9" s="609"/>
      <c r="H9" s="610">
        <v>4480000</v>
      </c>
    </row>
    <row r="10" spans="1:8">
      <c r="A10" s="555" t="s">
        <v>464</v>
      </c>
      <c r="B10" s="556"/>
      <c r="C10" s="556"/>
      <c r="D10" s="556"/>
      <c r="E10" s="556"/>
      <c r="F10" s="556"/>
      <c r="G10" s="557"/>
      <c r="H10" s="213">
        <v>4480000</v>
      </c>
    </row>
    <row r="11" spans="1:8">
      <c r="A11" s="558"/>
      <c r="B11" s="559"/>
      <c r="C11" s="559"/>
      <c r="D11" s="559"/>
      <c r="E11" s="559"/>
      <c r="F11" s="559"/>
      <c r="G11" s="560"/>
      <c r="H11" s="194"/>
    </row>
    <row r="12" spans="1:8">
      <c r="A12" s="573" t="s">
        <v>251</v>
      </c>
      <c r="B12" s="574"/>
      <c r="C12" s="574"/>
      <c r="D12" s="574"/>
      <c r="E12" s="574"/>
      <c r="F12" s="574"/>
      <c r="G12" s="575"/>
      <c r="H12" s="212">
        <v>11446046.529999999</v>
      </c>
    </row>
    <row r="13" spans="1:8">
      <c r="A13" s="561" t="s">
        <v>343</v>
      </c>
      <c r="B13" s="562"/>
      <c r="C13" s="562"/>
      <c r="D13" s="562"/>
      <c r="E13" s="562"/>
      <c r="F13" s="562"/>
      <c r="G13" s="563"/>
      <c r="H13" s="212">
        <v>3828046.53</v>
      </c>
    </row>
    <row r="14" spans="1:8">
      <c r="A14" s="564" t="s">
        <v>473</v>
      </c>
      <c r="B14" s="565"/>
      <c r="C14" s="565"/>
      <c r="D14" s="565"/>
      <c r="E14" s="565"/>
      <c r="F14" s="565"/>
      <c r="G14" s="566"/>
      <c r="H14" s="194">
        <v>613558.43000000005</v>
      </c>
    </row>
    <row r="15" spans="1:8">
      <c r="A15" s="564" t="s">
        <v>474</v>
      </c>
      <c r="B15" s="565"/>
      <c r="C15" s="565"/>
      <c r="D15" s="565"/>
      <c r="E15" s="565"/>
      <c r="F15" s="565"/>
      <c r="G15" s="566"/>
      <c r="H15" s="194">
        <v>1717083.82</v>
      </c>
    </row>
    <row r="16" spans="1:8">
      <c r="A16" s="564" t="s">
        <v>475</v>
      </c>
      <c r="B16" s="565"/>
      <c r="C16" s="565"/>
      <c r="D16" s="565"/>
      <c r="E16" s="565"/>
      <c r="F16" s="565"/>
      <c r="G16" s="566"/>
      <c r="H16" s="213">
        <v>382890.92</v>
      </c>
    </row>
    <row r="17" spans="1:8">
      <c r="A17" s="564" t="s">
        <v>476</v>
      </c>
      <c r="B17" s="565"/>
      <c r="C17" s="565"/>
      <c r="D17" s="565"/>
      <c r="E17" s="565"/>
      <c r="F17" s="565"/>
      <c r="G17" s="566"/>
      <c r="H17" s="194">
        <v>107188.36</v>
      </c>
    </row>
    <row r="18" spans="1:8">
      <c r="A18" s="564" t="s">
        <v>472</v>
      </c>
      <c r="B18" s="565"/>
      <c r="C18" s="565"/>
      <c r="D18" s="565"/>
      <c r="E18" s="565"/>
      <c r="F18" s="565"/>
      <c r="G18" s="566"/>
      <c r="H18" s="194">
        <v>857325</v>
      </c>
    </row>
    <row r="19" spans="1:8">
      <c r="A19" s="567" t="s">
        <v>477</v>
      </c>
      <c r="B19" s="568"/>
      <c r="C19" s="568"/>
      <c r="D19" s="568"/>
      <c r="E19" s="568"/>
      <c r="F19" s="568"/>
      <c r="G19" s="569"/>
      <c r="H19" s="194">
        <v>150000</v>
      </c>
    </row>
    <row r="20" spans="1:8">
      <c r="A20" s="570"/>
      <c r="B20" s="571"/>
      <c r="C20" s="571"/>
      <c r="D20" s="571"/>
      <c r="E20" s="571"/>
      <c r="F20" s="571"/>
      <c r="G20" s="572"/>
      <c r="H20" s="194"/>
    </row>
    <row r="21" spans="1:8" hidden="1">
      <c r="A21" s="570"/>
      <c r="B21" s="571"/>
      <c r="C21" s="571"/>
      <c r="D21" s="571"/>
      <c r="E21" s="571"/>
      <c r="F21" s="571"/>
      <c r="G21" s="572"/>
      <c r="H21" s="194"/>
    </row>
    <row r="22" spans="1:8" hidden="1">
      <c r="A22" s="570"/>
      <c r="B22" s="571"/>
      <c r="C22" s="571"/>
      <c r="D22" s="571"/>
      <c r="E22" s="571"/>
      <c r="F22" s="571"/>
      <c r="G22" s="572"/>
      <c r="H22" s="194"/>
    </row>
    <row r="23" spans="1:8" hidden="1">
      <c r="A23" s="570"/>
      <c r="B23" s="571"/>
      <c r="C23" s="571"/>
      <c r="D23" s="571"/>
      <c r="E23" s="571"/>
      <c r="F23" s="571"/>
      <c r="G23" s="572"/>
      <c r="H23" s="194"/>
    </row>
    <row r="24" spans="1:8" hidden="1">
      <c r="A24" s="570"/>
      <c r="B24" s="571"/>
      <c r="C24" s="571"/>
      <c r="D24" s="571"/>
      <c r="E24" s="571"/>
      <c r="F24" s="571"/>
      <c r="G24" s="572"/>
      <c r="H24" s="194"/>
    </row>
    <row r="25" spans="1:8">
      <c r="A25" s="573" t="s">
        <v>344</v>
      </c>
      <c r="B25" s="574"/>
      <c r="C25" s="574"/>
      <c r="D25" s="574"/>
      <c r="E25" s="574"/>
      <c r="F25" s="574"/>
      <c r="G25" s="575"/>
      <c r="H25" s="212">
        <v>7618000</v>
      </c>
    </row>
    <row r="26" spans="1:8">
      <c r="A26" s="576" t="s">
        <v>345</v>
      </c>
      <c r="B26" s="577"/>
      <c r="C26" s="577"/>
      <c r="D26" s="577"/>
      <c r="E26" s="577"/>
      <c r="F26" s="577"/>
      <c r="G26" s="578"/>
      <c r="H26" s="547">
        <v>7618000</v>
      </c>
    </row>
    <row r="27" spans="1:8" ht="27" customHeight="1">
      <c r="A27" s="611" t="s">
        <v>346</v>
      </c>
      <c r="B27" s="612"/>
      <c r="C27" s="612"/>
      <c r="D27" s="612"/>
      <c r="E27" s="612"/>
      <c r="F27" s="612"/>
      <c r="G27" s="613"/>
      <c r="H27" s="614">
        <v>15926046.529999999</v>
      </c>
    </row>
    <row r="28" spans="1:8" ht="15.75" thickBot="1">
      <c r="A28" s="615"/>
      <c r="B28" s="616"/>
      <c r="C28" s="616"/>
      <c r="D28" s="616"/>
      <c r="E28" s="616"/>
      <c r="F28" s="616"/>
      <c r="G28" s="617"/>
      <c r="H28" s="618"/>
    </row>
    <row r="29" spans="1:8" ht="15.75" thickBot="1">
      <c r="A29" s="619"/>
      <c r="B29" s="620"/>
      <c r="C29" s="620"/>
      <c r="D29" s="620"/>
      <c r="E29" s="620"/>
      <c r="F29" s="620"/>
      <c r="G29" s="620"/>
      <c r="H29" s="621"/>
    </row>
    <row r="30" spans="1:8" ht="15.75" thickBot="1">
      <c r="A30" s="373" t="s">
        <v>250</v>
      </c>
      <c r="B30" s="374"/>
      <c r="C30" s="374"/>
      <c r="D30" s="374"/>
      <c r="E30" s="374"/>
      <c r="F30" s="374"/>
      <c r="G30" s="374"/>
      <c r="H30" s="375"/>
    </row>
    <row r="31" spans="1:8" ht="15.75" thickBot="1">
      <c r="A31" s="622"/>
      <c r="B31" s="623"/>
      <c r="C31" s="623"/>
      <c r="D31" s="623"/>
      <c r="E31" s="623"/>
      <c r="F31" s="623"/>
      <c r="G31" s="623"/>
      <c r="H31" s="624"/>
    </row>
    <row r="32" spans="1:8" ht="15.75" thickBot="1">
      <c r="A32" s="603" t="s">
        <v>247</v>
      </c>
      <c r="B32" s="604"/>
      <c r="C32" s="604"/>
      <c r="D32" s="604"/>
      <c r="E32" s="604"/>
      <c r="F32" s="604"/>
      <c r="G32" s="605"/>
      <c r="H32" s="606" t="s">
        <v>248</v>
      </c>
    </row>
    <row r="33" spans="1:8">
      <c r="A33" s="607" t="s">
        <v>249</v>
      </c>
      <c r="B33" s="608"/>
      <c r="C33" s="608"/>
      <c r="D33" s="608"/>
      <c r="E33" s="608"/>
      <c r="F33" s="608"/>
      <c r="G33" s="609"/>
      <c r="H33" s="610">
        <f>SUM(H34:H38)</f>
        <v>3513846.74</v>
      </c>
    </row>
    <row r="34" spans="1:8">
      <c r="A34" s="558" t="s">
        <v>252</v>
      </c>
      <c r="B34" s="559"/>
      <c r="C34" s="559"/>
      <c r="D34" s="559"/>
      <c r="E34" s="559"/>
      <c r="F34" s="559"/>
      <c r="G34" s="560"/>
      <c r="H34" s="194"/>
    </row>
    <row r="35" spans="1:8">
      <c r="A35" s="558" t="s">
        <v>253</v>
      </c>
      <c r="B35" s="559"/>
      <c r="C35" s="559"/>
      <c r="D35" s="559"/>
      <c r="E35" s="559"/>
      <c r="F35" s="559"/>
      <c r="G35" s="560"/>
      <c r="H35" s="194"/>
    </row>
    <row r="36" spans="1:8">
      <c r="A36" s="558" t="s">
        <v>254</v>
      </c>
      <c r="B36" s="559"/>
      <c r="C36" s="559"/>
      <c r="D36" s="559"/>
      <c r="E36" s="559"/>
      <c r="F36" s="559"/>
      <c r="G36" s="560"/>
      <c r="H36" s="194"/>
    </row>
    <row r="37" spans="1:8">
      <c r="A37" s="558" t="s">
        <v>491</v>
      </c>
      <c r="B37" s="559"/>
      <c r="C37" s="559"/>
      <c r="D37" s="559"/>
      <c r="E37" s="559"/>
      <c r="F37" s="559"/>
      <c r="G37" s="560"/>
      <c r="H37" s="213">
        <v>2013846.74</v>
      </c>
    </row>
    <row r="38" spans="1:8" s="25" customFormat="1">
      <c r="A38" s="558" t="s">
        <v>492</v>
      </c>
      <c r="B38" s="559"/>
      <c r="C38" s="559"/>
      <c r="D38" s="559"/>
      <c r="E38" s="559"/>
      <c r="F38" s="559"/>
      <c r="G38" s="560"/>
      <c r="H38" s="213">
        <v>1500000</v>
      </c>
    </row>
    <row r="39" spans="1:8">
      <c r="A39" s="573" t="s">
        <v>251</v>
      </c>
      <c r="B39" s="574"/>
      <c r="C39" s="574"/>
      <c r="D39" s="574"/>
      <c r="E39" s="574"/>
      <c r="F39" s="574"/>
      <c r="G39" s="575"/>
      <c r="H39" s="212">
        <f>SUM(H40:H43)</f>
        <v>14733394.02</v>
      </c>
    </row>
    <row r="40" spans="1:8">
      <c r="A40" s="558" t="s">
        <v>252</v>
      </c>
      <c r="B40" s="559"/>
      <c r="C40" s="559"/>
      <c r="D40" s="559"/>
      <c r="E40" s="559"/>
      <c r="F40" s="559"/>
      <c r="G40" s="560"/>
      <c r="H40" s="194"/>
    </row>
    <row r="41" spans="1:8">
      <c r="A41" s="558" t="s">
        <v>253</v>
      </c>
      <c r="B41" s="559"/>
      <c r="C41" s="559"/>
      <c r="D41" s="559"/>
      <c r="E41" s="559"/>
      <c r="F41" s="559"/>
      <c r="G41" s="560"/>
      <c r="H41" s="194"/>
    </row>
    <row r="42" spans="1:8">
      <c r="A42" s="558" t="s">
        <v>254</v>
      </c>
      <c r="B42" s="559"/>
      <c r="C42" s="559"/>
      <c r="D42" s="559"/>
      <c r="E42" s="559"/>
      <c r="F42" s="559"/>
      <c r="G42" s="560"/>
      <c r="H42" s="194"/>
    </row>
    <row r="43" spans="1:8">
      <c r="A43" s="561" t="s">
        <v>347</v>
      </c>
      <c r="B43" s="562"/>
      <c r="C43" s="562"/>
      <c r="D43" s="562"/>
      <c r="E43" s="562"/>
      <c r="F43" s="562"/>
      <c r="G43" s="563"/>
      <c r="H43" s="212">
        <f>SUM(H44:H46)</f>
        <v>14733394.02</v>
      </c>
    </row>
    <row r="44" spans="1:8">
      <c r="A44" s="579" t="s">
        <v>538</v>
      </c>
      <c r="B44" s="580"/>
      <c r="C44" s="580"/>
      <c r="D44" s="580"/>
      <c r="E44" s="580"/>
      <c r="F44" s="580"/>
      <c r="G44" s="581"/>
      <c r="H44" s="625">
        <f>3178245.42-127556.66</f>
        <v>3050688.76</v>
      </c>
    </row>
    <row r="45" spans="1:8">
      <c r="A45" s="579" t="s">
        <v>348</v>
      </c>
      <c r="B45" s="580"/>
      <c r="C45" s="580"/>
      <c r="D45" s="580"/>
      <c r="E45" s="580"/>
      <c r="F45" s="580"/>
      <c r="G45" s="581"/>
      <c r="H45" s="625">
        <f>2000000+2538991.31</f>
        <v>4538991.3100000005</v>
      </c>
    </row>
    <row r="46" spans="1:8">
      <c r="A46" s="582" t="s">
        <v>349</v>
      </c>
      <c r="B46" s="583"/>
      <c r="C46" s="583"/>
      <c r="D46" s="583"/>
      <c r="E46" s="583"/>
      <c r="F46" s="583"/>
      <c r="G46" s="584"/>
      <c r="H46" s="626">
        <f>SUM(H47:H49)</f>
        <v>7143713.9500000002</v>
      </c>
    </row>
    <row r="47" spans="1:8" s="25" customFormat="1">
      <c r="A47" s="585" t="s">
        <v>478</v>
      </c>
      <c r="B47" s="586"/>
      <c r="C47" s="586"/>
      <c r="D47" s="586"/>
      <c r="E47" s="586"/>
      <c r="F47" s="586"/>
      <c r="G47" s="587"/>
      <c r="H47" s="194">
        <v>2090000</v>
      </c>
    </row>
    <row r="48" spans="1:8" s="25" customFormat="1">
      <c r="A48" s="585" t="s">
        <v>495</v>
      </c>
      <c r="B48" s="586"/>
      <c r="C48" s="586"/>
      <c r="D48" s="586"/>
      <c r="E48" s="586"/>
      <c r="F48" s="586"/>
      <c r="G48" s="587"/>
      <c r="H48" s="194">
        <v>1838354.53</v>
      </c>
    </row>
    <row r="49" spans="1:8" s="25" customFormat="1">
      <c r="A49" s="585" t="s">
        <v>479</v>
      </c>
      <c r="B49" s="586"/>
      <c r="C49" s="586"/>
      <c r="D49" s="586"/>
      <c r="E49" s="586"/>
      <c r="F49" s="586"/>
      <c r="G49" s="587"/>
      <c r="H49" s="194">
        <v>3215359.42</v>
      </c>
    </row>
    <row r="50" spans="1:8" ht="15.75" thickBot="1">
      <c r="A50" s="627" t="s">
        <v>346</v>
      </c>
      <c r="B50" s="628"/>
      <c r="C50" s="628"/>
      <c r="D50" s="628"/>
      <c r="E50" s="628"/>
      <c r="F50" s="628"/>
      <c r="G50" s="629"/>
      <c r="H50" s="303">
        <f>H33+H39</f>
        <v>18247240.759999998</v>
      </c>
    </row>
    <row r="51" spans="1:8">
      <c r="A51" s="630"/>
      <c r="B51" s="630"/>
      <c r="C51" s="630"/>
      <c r="D51" s="630"/>
      <c r="E51" s="630"/>
      <c r="F51" s="630"/>
      <c r="G51" s="630"/>
      <c r="H51" s="630"/>
    </row>
    <row r="52" spans="1:8">
      <c r="A52" s="631" t="s">
        <v>539</v>
      </c>
      <c r="B52" s="631"/>
      <c r="C52" s="631"/>
      <c r="D52" s="631"/>
      <c r="E52" s="631"/>
      <c r="F52" s="631"/>
      <c r="G52" s="631"/>
      <c r="H52" s="631"/>
    </row>
    <row r="53" spans="1:8" ht="63.75" customHeight="1">
      <c r="A53" s="632" t="s">
        <v>350</v>
      </c>
      <c r="B53" s="632"/>
      <c r="C53" s="632"/>
      <c r="D53" s="632"/>
      <c r="E53" s="632"/>
      <c r="F53" s="632"/>
      <c r="G53" s="632"/>
      <c r="H53" s="632"/>
    </row>
    <row r="54" spans="1:8">
      <c r="A54" s="633"/>
      <c r="B54" s="633"/>
      <c r="C54" s="633"/>
      <c r="D54" s="633"/>
      <c r="E54" s="633"/>
      <c r="F54" s="633"/>
      <c r="G54" s="633"/>
      <c r="H54" s="633"/>
    </row>
    <row r="55" spans="1:8">
      <c r="A55" s="630"/>
      <c r="B55" s="630"/>
      <c r="C55" s="630"/>
      <c r="D55" s="630"/>
      <c r="E55" s="630"/>
      <c r="F55" s="630"/>
      <c r="G55" s="630"/>
      <c r="H55" s="630"/>
    </row>
  </sheetData>
  <mergeCells count="50">
    <mergeCell ref="A2:G2"/>
    <mergeCell ref="A3:G3"/>
    <mergeCell ref="A9:G9"/>
    <mergeCell ref="A12:G12"/>
    <mergeCell ref="A13:G13"/>
    <mergeCell ref="A11:G11"/>
    <mergeCell ref="A10:G10"/>
    <mergeCell ref="A4:H4"/>
    <mergeCell ref="A5:H5"/>
    <mergeCell ref="A6:H6"/>
    <mergeCell ref="A8:G8"/>
    <mergeCell ref="A50:G50"/>
    <mergeCell ref="A34:G34"/>
    <mergeCell ref="A35:G35"/>
    <mergeCell ref="A36:G36"/>
    <mergeCell ref="A37:G37"/>
    <mergeCell ref="A39:G39"/>
    <mergeCell ref="A45:G45"/>
    <mergeCell ref="A46:G46"/>
    <mergeCell ref="A43:G43"/>
    <mergeCell ref="A44:G44"/>
    <mergeCell ref="A47:G47"/>
    <mergeCell ref="A48:G48"/>
    <mergeCell ref="A49:G49"/>
    <mergeCell ref="A21:G21"/>
    <mergeCell ref="A22:G22"/>
    <mergeCell ref="A42:G42"/>
    <mergeCell ref="A41:G41"/>
    <mergeCell ref="A23:G23"/>
    <mergeCell ref="A24:G24"/>
    <mergeCell ref="A27:G28"/>
    <mergeCell ref="A30:H30"/>
    <mergeCell ref="H27:H28"/>
    <mergeCell ref="A38:G38"/>
    <mergeCell ref="A1:H1"/>
    <mergeCell ref="A53:H53"/>
    <mergeCell ref="A52:H52"/>
    <mergeCell ref="A7:G7"/>
    <mergeCell ref="A32:G32"/>
    <mergeCell ref="A33:G33"/>
    <mergeCell ref="A40:G40"/>
    <mergeCell ref="A18:G18"/>
    <mergeCell ref="A26:G26"/>
    <mergeCell ref="A14:G14"/>
    <mergeCell ref="A15:G15"/>
    <mergeCell ref="A16:G16"/>
    <mergeCell ref="A17:G17"/>
    <mergeCell ref="A19:G19"/>
    <mergeCell ref="A25:G25"/>
    <mergeCell ref="A20:G20"/>
  </mergeCells>
  <printOptions horizontalCentered="1"/>
  <pageMargins left="0" right="0" top="0.43307086614173229" bottom="0.39370078740157483" header="0.19685039370078741" footer="0.19685039370078741"/>
  <pageSetup paperSize="9" scale="65" orientation="landscape" r:id="rId1"/>
  <headerFooter>
    <oddFooter>&amp;C&amp;P de &amp;N</oddFooter>
  </headerFooter>
</worksheet>
</file>

<file path=xl/worksheets/sheet12.xml><?xml version="1.0" encoding="utf-8"?>
<worksheet xmlns="http://schemas.openxmlformats.org/spreadsheetml/2006/main" xmlns:r="http://schemas.openxmlformats.org/officeDocument/2006/relationships">
  <dimension ref="A1:I58"/>
  <sheetViews>
    <sheetView showGridLines="0" zoomScaleNormal="100" zoomScaleSheetLayoutView="100" workbookViewId="0">
      <selection activeCell="L21" sqref="L21"/>
    </sheetView>
  </sheetViews>
  <sheetFormatPr baseColWidth="10" defaultColWidth="11.42578125" defaultRowHeight="15"/>
  <cols>
    <col min="1" max="1" width="26.28515625" style="1" customWidth="1"/>
    <col min="2" max="2" width="10.7109375" style="1" customWidth="1"/>
    <col min="3" max="6" width="13.7109375" style="1" customWidth="1"/>
    <col min="7" max="7" width="14.7109375" style="1" customWidth="1"/>
    <col min="8" max="8" width="2.7109375" style="1" customWidth="1"/>
    <col min="9" max="16384" width="11.42578125" style="1"/>
  </cols>
  <sheetData>
    <row r="1" spans="1:9" ht="21.75" customHeight="1" thickBot="1">
      <c r="A1" s="156" t="s">
        <v>336</v>
      </c>
      <c r="B1" s="157"/>
      <c r="C1" s="157"/>
      <c r="D1" s="157"/>
      <c r="E1" s="157"/>
      <c r="F1" s="157"/>
      <c r="G1" s="157"/>
      <c r="H1" s="157"/>
      <c r="I1" s="158"/>
    </row>
    <row r="2" spans="1:9" ht="19.5" customHeight="1">
      <c r="A2" s="89" t="s">
        <v>257</v>
      </c>
      <c r="B2" s="224"/>
      <c r="C2" s="224"/>
      <c r="D2" s="224"/>
      <c r="E2" s="224"/>
      <c r="F2" s="224"/>
      <c r="G2" s="224"/>
      <c r="H2" s="90"/>
      <c r="I2" s="91" t="s">
        <v>258</v>
      </c>
    </row>
    <row r="3" spans="1:9" ht="22.5" customHeight="1" thickBot="1">
      <c r="A3" s="253" t="s">
        <v>259</v>
      </c>
      <c r="B3" s="253"/>
      <c r="C3" s="253"/>
      <c r="D3" s="253"/>
      <c r="E3" s="253"/>
      <c r="F3" s="253"/>
      <c r="G3" s="253"/>
      <c r="H3" s="253"/>
      <c r="I3" s="94">
        <v>2019</v>
      </c>
    </row>
    <row r="4" spans="1:9" ht="24.75" customHeight="1">
      <c r="A4" s="95" t="s">
        <v>341</v>
      </c>
      <c r="B4" s="96"/>
      <c r="C4" s="96"/>
      <c r="D4" s="96"/>
      <c r="E4" s="96"/>
      <c r="F4" s="96"/>
      <c r="G4" s="96"/>
      <c r="H4" s="96"/>
      <c r="I4" s="97"/>
    </row>
    <row r="5" spans="1:9" ht="19.5" customHeight="1" thickBot="1">
      <c r="A5" s="225" t="s">
        <v>342</v>
      </c>
      <c r="B5" s="226"/>
      <c r="C5" s="226"/>
      <c r="D5" s="226"/>
      <c r="E5" s="226"/>
      <c r="F5" s="226"/>
      <c r="G5" s="226"/>
      <c r="H5" s="226"/>
      <c r="I5" s="227"/>
    </row>
    <row r="6" spans="1:9" ht="30" customHeight="1" thickBot="1">
      <c r="A6" s="373" t="s">
        <v>203</v>
      </c>
      <c r="B6" s="374"/>
      <c r="C6" s="374"/>
      <c r="D6" s="374"/>
      <c r="E6" s="374"/>
      <c r="F6" s="374"/>
      <c r="G6" s="374"/>
      <c r="H6" s="374"/>
      <c r="I6" s="375"/>
    </row>
    <row r="7" spans="1:9">
      <c r="A7" s="634"/>
      <c r="B7" s="635"/>
      <c r="C7" s="635"/>
      <c r="D7" s="635"/>
      <c r="E7" s="635"/>
      <c r="F7" s="635"/>
      <c r="G7" s="635"/>
      <c r="H7" s="635"/>
      <c r="I7" s="636"/>
    </row>
    <row r="8" spans="1:9">
      <c r="A8" s="637"/>
      <c r="B8" s="638" t="s">
        <v>204</v>
      </c>
      <c r="C8" s="639"/>
      <c r="D8" s="639"/>
      <c r="E8" s="639"/>
      <c r="F8" s="639"/>
      <c r="G8" s="639"/>
      <c r="H8" s="639"/>
      <c r="I8" s="640"/>
    </row>
    <row r="9" spans="1:9" ht="14.1" customHeight="1">
      <c r="A9" s="637"/>
      <c r="B9" s="639"/>
      <c r="C9" s="639"/>
      <c r="D9" s="639"/>
      <c r="E9" s="639"/>
      <c r="F9" s="639"/>
      <c r="G9" s="639"/>
      <c r="H9" s="639"/>
      <c r="I9" s="640"/>
    </row>
    <row r="10" spans="1:9">
      <c r="A10" s="637"/>
      <c r="B10" s="641" t="s">
        <v>388</v>
      </c>
      <c r="C10" s="398" t="s">
        <v>205</v>
      </c>
      <c r="D10" s="639"/>
      <c r="E10" s="639"/>
      <c r="F10" s="639"/>
      <c r="G10" s="639"/>
      <c r="H10" s="639"/>
      <c r="I10" s="640"/>
    </row>
    <row r="11" spans="1:9">
      <c r="A11" s="637"/>
      <c r="B11" s="641"/>
      <c r="C11" s="398" t="s">
        <v>206</v>
      </c>
      <c r="D11" s="639"/>
      <c r="E11" s="639"/>
      <c r="F11" s="639"/>
      <c r="G11" s="639"/>
      <c r="H11" s="639"/>
      <c r="I11" s="640"/>
    </row>
    <row r="12" spans="1:9">
      <c r="A12" s="637"/>
      <c r="B12" s="641"/>
      <c r="C12" s="398" t="s">
        <v>207</v>
      </c>
      <c r="D12" s="639"/>
      <c r="E12" s="639"/>
      <c r="F12" s="639"/>
      <c r="G12" s="639"/>
      <c r="H12" s="639"/>
      <c r="I12" s="640"/>
    </row>
    <row r="13" spans="1:9">
      <c r="A13" s="637"/>
      <c r="B13" s="641"/>
      <c r="C13" s="398" t="s">
        <v>314</v>
      </c>
      <c r="D13" s="639"/>
      <c r="E13" s="639"/>
      <c r="F13" s="639"/>
      <c r="G13" s="639"/>
      <c r="H13" s="639"/>
      <c r="I13" s="640"/>
    </row>
    <row r="14" spans="1:9">
      <c r="A14" s="637"/>
      <c r="B14" s="641"/>
      <c r="C14" s="398" t="s">
        <v>208</v>
      </c>
      <c r="D14" s="639"/>
      <c r="E14" s="639"/>
      <c r="F14" s="639"/>
      <c r="G14" s="639"/>
      <c r="H14" s="639"/>
      <c r="I14" s="640"/>
    </row>
    <row r="15" spans="1:9">
      <c r="A15" s="637"/>
      <c r="B15" s="642" t="s">
        <v>209</v>
      </c>
      <c r="C15" s="642"/>
      <c r="D15" s="642"/>
      <c r="E15" s="642"/>
      <c r="F15" s="642"/>
      <c r="G15" s="642"/>
      <c r="H15" s="642"/>
      <c r="I15" s="640"/>
    </row>
    <row r="16" spans="1:9" ht="14.25" customHeight="1">
      <c r="A16" s="637"/>
      <c r="B16" s="642"/>
      <c r="C16" s="642"/>
      <c r="D16" s="642"/>
      <c r="E16" s="642"/>
      <c r="F16" s="642"/>
      <c r="G16" s="642"/>
      <c r="H16" s="642"/>
      <c r="I16" s="640"/>
    </row>
    <row r="17" spans="1:9" ht="14.25" customHeight="1">
      <c r="A17" s="637"/>
      <c r="B17" s="639"/>
      <c r="C17" s="639"/>
      <c r="D17" s="639"/>
      <c r="E17" s="639"/>
      <c r="F17" s="639"/>
      <c r="G17" s="639"/>
      <c r="H17" s="639"/>
      <c r="I17" s="640"/>
    </row>
    <row r="18" spans="1:9">
      <c r="A18" s="643" t="s">
        <v>210</v>
      </c>
      <c r="B18" s="638"/>
      <c r="C18" s="638"/>
      <c r="D18" s="638"/>
      <c r="E18" s="638"/>
      <c r="F18" s="639"/>
      <c r="G18" s="639"/>
      <c r="H18" s="639"/>
      <c r="I18" s="640"/>
    </row>
    <row r="19" spans="1:9">
      <c r="A19" s="637"/>
      <c r="B19" s="639"/>
      <c r="C19" s="639"/>
      <c r="D19" s="639"/>
      <c r="E19" s="639"/>
      <c r="F19" s="639"/>
      <c r="G19" s="639"/>
      <c r="H19" s="639"/>
      <c r="I19" s="640"/>
    </row>
    <row r="20" spans="1:9">
      <c r="A20" s="323" t="s">
        <v>211</v>
      </c>
      <c r="B20" s="172" t="s">
        <v>389</v>
      </c>
      <c r="C20" s="172"/>
      <c r="D20" s="172"/>
      <c r="E20" s="172"/>
      <c r="F20" s="172"/>
      <c r="G20" s="644" t="s">
        <v>212</v>
      </c>
      <c r="H20" s="639"/>
      <c r="I20" s="640"/>
    </row>
    <row r="21" spans="1:9">
      <c r="A21" s="637"/>
      <c r="B21" s="639"/>
      <c r="C21" s="639"/>
      <c r="D21" s="639"/>
      <c r="E21" s="639"/>
      <c r="F21" s="639"/>
      <c r="G21" s="639"/>
      <c r="H21" s="639"/>
      <c r="I21" s="640"/>
    </row>
    <row r="22" spans="1:9">
      <c r="A22" s="637"/>
      <c r="B22" s="639"/>
      <c r="C22" s="639"/>
      <c r="D22" s="645" t="s">
        <v>213</v>
      </c>
      <c r="E22" s="646"/>
      <c r="F22" s="647">
        <v>710</v>
      </c>
      <c r="G22" s="644" t="s">
        <v>215</v>
      </c>
      <c r="H22" s="639"/>
      <c r="I22" s="640"/>
    </row>
    <row r="23" spans="1:9">
      <c r="A23" s="637"/>
      <c r="B23" s="639"/>
      <c r="C23" s="639"/>
      <c r="D23" s="639"/>
      <c r="E23" s="639"/>
      <c r="F23" s="639"/>
      <c r="G23" s="639"/>
      <c r="H23" s="639"/>
      <c r="I23" s="640"/>
    </row>
    <row r="24" spans="1:9">
      <c r="A24" s="637"/>
      <c r="B24" s="639"/>
      <c r="C24" s="639"/>
      <c r="D24" s="645" t="s">
        <v>214</v>
      </c>
      <c r="E24" s="646"/>
      <c r="F24" s="648">
        <v>32844591</v>
      </c>
      <c r="G24" s="644" t="s">
        <v>216</v>
      </c>
      <c r="H24" s="639"/>
      <c r="I24" s="640"/>
    </row>
    <row r="25" spans="1:9">
      <c r="A25" s="637"/>
      <c r="B25" s="639"/>
      <c r="C25" s="639"/>
      <c r="D25" s="639"/>
      <c r="E25" s="639"/>
      <c r="F25" s="639"/>
      <c r="G25" s="639"/>
      <c r="H25" s="639"/>
      <c r="I25" s="640"/>
    </row>
    <row r="26" spans="1:9">
      <c r="A26" s="637"/>
      <c r="B26" s="639"/>
      <c r="C26" s="639"/>
      <c r="D26" s="639"/>
      <c r="E26" s="639"/>
      <c r="F26" s="639"/>
      <c r="G26" s="639"/>
      <c r="H26" s="639"/>
      <c r="I26" s="640"/>
    </row>
    <row r="27" spans="1:9">
      <c r="A27" s="643" t="s">
        <v>217</v>
      </c>
      <c r="B27" s="639"/>
      <c r="C27" s="639"/>
      <c r="D27" s="639"/>
      <c r="E27" s="639"/>
      <c r="F27" s="639"/>
      <c r="G27" s="639"/>
      <c r="H27" s="639"/>
      <c r="I27" s="640"/>
    </row>
    <row r="28" spans="1:9" ht="14.25" customHeight="1">
      <c r="A28" s="637"/>
      <c r="B28" s="639"/>
      <c r="C28" s="639"/>
      <c r="D28" s="639"/>
      <c r="E28" s="639"/>
      <c r="F28" s="639"/>
      <c r="G28" s="671" t="s">
        <v>202</v>
      </c>
      <c r="H28" s="639"/>
      <c r="I28" s="640"/>
    </row>
    <row r="29" spans="1:9" ht="15.75" customHeight="1">
      <c r="A29" s="168" t="s">
        <v>218</v>
      </c>
      <c r="B29" s="169" t="s">
        <v>219</v>
      </c>
      <c r="C29" s="649" t="s">
        <v>225</v>
      </c>
      <c r="D29" s="650"/>
      <c r="E29" s="650"/>
      <c r="F29" s="650"/>
      <c r="G29" s="651"/>
      <c r="H29" s="639"/>
      <c r="I29" s="640"/>
    </row>
    <row r="30" spans="1:9" ht="25.5">
      <c r="A30" s="168"/>
      <c r="B30" s="169"/>
      <c r="C30" s="652" t="s">
        <v>220</v>
      </c>
      <c r="D30" s="652" t="s">
        <v>221</v>
      </c>
      <c r="E30" s="652" t="s">
        <v>222</v>
      </c>
      <c r="F30" s="652" t="s">
        <v>223</v>
      </c>
      <c r="G30" s="652" t="s">
        <v>224</v>
      </c>
      <c r="H30" s="653"/>
      <c r="I30" s="640"/>
    </row>
    <row r="31" spans="1:9" ht="15" customHeight="1">
      <c r="A31" s="654" t="s">
        <v>226</v>
      </c>
      <c r="B31" s="655">
        <v>0</v>
      </c>
      <c r="C31" s="656">
        <v>0</v>
      </c>
      <c r="D31" s="656">
        <v>0</v>
      </c>
      <c r="E31" s="656">
        <v>0</v>
      </c>
      <c r="F31" s="656">
        <v>0</v>
      </c>
      <c r="G31" s="657">
        <v>0</v>
      </c>
      <c r="H31" s="639"/>
      <c r="I31" s="640"/>
    </row>
    <row r="32" spans="1:9" ht="15" customHeight="1">
      <c r="A32" s="654" t="s">
        <v>227</v>
      </c>
      <c r="B32" s="658">
        <v>1</v>
      </c>
      <c r="C32" s="656">
        <v>98656.799999999988</v>
      </c>
      <c r="D32" s="656">
        <v>0</v>
      </c>
      <c r="E32" s="656">
        <v>0</v>
      </c>
      <c r="F32" s="656">
        <v>0</v>
      </c>
      <c r="G32" s="657">
        <v>98656.799999999988</v>
      </c>
      <c r="H32" s="639"/>
      <c r="I32" s="640"/>
    </row>
    <row r="33" spans="1:9" ht="15" customHeight="1">
      <c r="A33" s="654" t="s">
        <v>228</v>
      </c>
      <c r="B33" s="658">
        <v>0</v>
      </c>
      <c r="C33" s="656">
        <v>0</v>
      </c>
      <c r="D33" s="656">
        <v>0</v>
      </c>
      <c r="E33" s="656">
        <v>0</v>
      </c>
      <c r="F33" s="656">
        <v>0</v>
      </c>
      <c r="G33" s="657">
        <v>0</v>
      </c>
      <c r="H33" s="639"/>
      <c r="I33" s="640"/>
    </row>
    <row r="34" spans="1:9" ht="15" customHeight="1">
      <c r="A34" s="654" t="s">
        <v>229</v>
      </c>
      <c r="B34" s="658">
        <v>645.19000000000005</v>
      </c>
      <c r="C34" s="656">
        <v>19310493.762560003</v>
      </c>
      <c r="D34" s="656">
        <v>2633249.1494399998</v>
      </c>
      <c r="E34" s="656">
        <v>0</v>
      </c>
      <c r="F34" s="656">
        <v>0</v>
      </c>
      <c r="G34" s="657">
        <v>21943742.912</v>
      </c>
      <c r="H34" s="639"/>
      <c r="I34" s="640"/>
    </row>
    <row r="35" spans="1:9" ht="15" customHeight="1">
      <c r="A35" s="654" t="s">
        <v>230</v>
      </c>
      <c r="B35" s="658">
        <v>63.809999999999945</v>
      </c>
      <c r="C35" s="656">
        <v>1909829.0534399997</v>
      </c>
      <c r="D35" s="656">
        <v>260431.23455999995</v>
      </c>
      <c r="E35" s="656">
        <v>0</v>
      </c>
      <c r="F35" s="656">
        <v>0</v>
      </c>
      <c r="G35" s="657">
        <v>2170260.2879999997</v>
      </c>
      <c r="H35" s="639"/>
      <c r="I35" s="640"/>
    </row>
    <row r="36" spans="1:9" ht="15" customHeight="1">
      <c r="A36" s="654" t="s">
        <v>312</v>
      </c>
      <c r="B36" s="658"/>
      <c r="C36" s="656"/>
      <c r="D36" s="656"/>
      <c r="E36" s="656">
        <v>0</v>
      </c>
      <c r="F36" s="656">
        <v>0</v>
      </c>
      <c r="G36" s="657">
        <v>0</v>
      </c>
      <c r="H36" s="639"/>
      <c r="I36" s="640"/>
    </row>
    <row r="37" spans="1:9">
      <c r="A37" s="659" t="s">
        <v>236</v>
      </c>
      <c r="B37" s="660">
        <v>710</v>
      </c>
      <c r="C37" s="657">
        <v>21318979.616000004</v>
      </c>
      <c r="D37" s="657">
        <v>2893680.3839999996</v>
      </c>
      <c r="E37" s="657">
        <v>0</v>
      </c>
      <c r="F37" s="657">
        <v>0</v>
      </c>
      <c r="G37" s="657">
        <v>24212660</v>
      </c>
      <c r="H37" s="644" t="s">
        <v>237</v>
      </c>
      <c r="I37" s="640"/>
    </row>
    <row r="38" spans="1:9" ht="14.25" customHeight="1">
      <c r="A38" s="637"/>
      <c r="B38" s="639"/>
      <c r="C38" s="639"/>
      <c r="D38" s="639"/>
      <c r="E38" s="639"/>
      <c r="F38" s="639"/>
      <c r="G38" s="639"/>
      <c r="H38" s="639"/>
      <c r="I38" s="640"/>
    </row>
    <row r="39" spans="1:9" ht="14.25" customHeight="1">
      <c r="A39" s="637"/>
      <c r="B39" s="639"/>
      <c r="C39" s="639"/>
      <c r="D39" s="639"/>
      <c r="E39" s="639"/>
      <c r="F39" s="639"/>
      <c r="G39" s="639"/>
      <c r="H39" s="639"/>
      <c r="I39" s="640"/>
    </row>
    <row r="40" spans="1:9">
      <c r="A40" s="643" t="s">
        <v>231</v>
      </c>
      <c r="B40" s="639"/>
      <c r="C40" s="639"/>
      <c r="D40" s="639"/>
      <c r="E40" s="639"/>
      <c r="F40" s="639"/>
      <c r="G40" s="639"/>
      <c r="H40" s="639"/>
      <c r="I40" s="640"/>
    </row>
    <row r="41" spans="1:9">
      <c r="A41" s="637"/>
      <c r="B41" s="639"/>
      <c r="C41" s="639"/>
      <c r="D41" s="639"/>
      <c r="E41" s="639"/>
      <c r="F41" s="639"/>
      <c r="G41" s="639"/>
      <c r="H41" s="639"/>
      <c r="I41" s="640"/>
    </row>
    <row r="42" spans="1:9">
      <c r="A42" s="661" t="s">
        <v>180</v>
      </c>
      <c r="B42" s="649" t="s">
        <v>232</v>
      </c>
      <c r="C42" s="651"/>
      <c r="D42" s="639"/>
      <c r="E42" s="639"/>
      <c r="F42" s="639"/>
      <c r="G42" s="639"/>
      <c r="H42" s="639"/>
      <c r="I42" s="640"/>
    </row>
    <row r="43" spans="1:9" ht="15" customHeight="1">
      <c r="A43" s="654" t="s">
        <v>233</v>
      </c>
      <c r="B43" s="662">
        <v>157500</v>
      </c>
      <c r="C43" s="663"/>
      <c r="D43" s="639"/>
      <c r="E43" s="639"/>
      <c r="F43" s="639"/>
      <c r="G43" s="639"/>
      <c r="H43" s="639"/>
      <c r="I43" s="640"/>
    </row>
    <row r="44" spans="1:9" ht="15" customHeight="1">
      <c r="A44" s="654" t="s">
        <v>234</v>
      </c>
      <c r="B44" s="662">
        <v>8474431</v>
      </c>
      <c r="C44" s="663"/>
      <c r="D44" s="639"/>
      <c r="E44" s="639"/>
      <c r="F44" s="639"/>
      <c r="G44" s="639"/>
      <c r="H44" s="639"/>
      <c r="I44" s="640"/>
    </row>
    <row r="45" spans="1:9">
      <c r="A45" s="659" t="s">
        <v>235</v>
      </c>
      <c r="B45" s="664">
        <v>8631931</v>
      </c>
      <c r="C45" s="665"/>
      <c r="D45" s="639"/>
      <c r="E45" s="639"/>
      <c r="F45" s="639"/>
      <c r="G45" s="639"/>
      <c r="H45" s="639"/>
      <c r="I45" s="640"/>
    </row>
    <row r="46" spans="1:9" ht="14.25" customHeight="1">
      <c r="A46" s="637"/>
      <c r="B46" s="639"/>
      <c r="C46" s="639"/>
      <c r="D46" s="639"/>
      <c r="E46" s="639"/>
      <c r="F46" s="639"/>
      <c r="G46" s="639"/>
      <c r="H46" s="639"/>
      <c r="I46" s="640"/>
    </row>
    <row r="47" spans="1:9" ht="14.25" customHeight="1">
      <c r="A47" s="637"/>
      <c r="B47" s="639"/>
      <c r="C47" s="639"/>
      <c r="D47" s="639"/>
      <c r="E47" s="639"/>
      <c r="F47" s="639"/>
      <c r="G47" s="639"/>
      <c r="H47" s="639"/>
      <c r="I47" s="640"/>
    </row>
    <row r="48" spans="1:9" ht="15.75" thickBot="1">
      <c r="A48" s="637" t="s">
        <v>179</v>
      </c>
      <c r="B48" s="639"/>
      <c r="C48" s="639"/>
      <c r="D48" s="639"/>
      <c r="E48" s="639"/>
      <c r="F48" s="639"/>
      <c r="G48" s="639"/>
      <c r="H48" s="639"/>
      <c r="I48" s="640"/>
    </row>
    <row r="49" spans="1:9">
      <c r="A49" s="634"/>
      <c r="B49" s="635"/>
      <c r="C49" s="635"/>
      <c r="D49" s="635"/>
      <c r="E49" s="635"/>
      <c r="F49" s="635"/>
      <c r="G49" s="636"/>
      <c r="H49" s="639"/>
      <c r="I49" s="640"/>
    </row>
    <row r="50" spans="1:9">
      <c r="A50" s="637"/>
      <c r="B50" s="639"/>
      <c r="C50" s="639"/>
      <c r="D50" s="639"/>
      <c r="E50" s="639"/>
      <c r="F50" s="639"/>
      <c r="G50" s="640"/>
      <c r="H50" s="639"/>
      <c r="I50" s="640"/>
    </row>
    <row r="51" spans="1:9">
      <c r="A51" s="637"/>
      <c r="B51" s="639"/>
      <c r="C51" s="639"/>
      <c r="D51" s="639"/>
      <c r="E51" s="639"/>
      <c r="F51" s="639"/>
      <c r="G51" s="640"/>
      <c r="H51" s="639"/>
      <c r="I51" s="640"/>
    </row>
    <row r="52" spans="1:9" ht="15.75" thickBot="1">
      <c r="A52" s="666"/>
      <c r="B52" s="667"/>
      <c r="C52" s="667"/>
      <c r="D52" s="667"/>
      <c r="E52" s="667"/>
      <c r="F52" s="667"/>
      <c r="G52" s="668"/>
      <c r="H52" s="667"/>
      <c r="I52" s="668"/>
    </row>
    <row r="53" spans="1:9" ht="13.5" customHeight="1">
      <c r="A53" s="639"/>
      <c r="B53" s="639"/>
      <c r="C53" s="639"/>
      <c r="D53" s="639"/>
      <c r="E53" s="639"/>
      <c r="F53" s="639"/>
      <c r="G53" s="639"/>
      <c r="H53" s="639"/>
      <c r="I53" s="639"/>
    </row>
    <row r="54" spans="1:9" ht="13.5" customHeight="1">
      <c r="A54" s="672" t="s">
        <v>184</v>
      </c>
      <c r="B54" s="669"/>
      <c r="C54" s="630"/>
      <c r="D54" s="630"/>
      <c r="E54" s="630"/>
      <c r="F54" s="630"/>
      <c r="G54" s="630"/>
      <c r="H54" s="630"/>
      <c r="I54" s="630"/>
    </row>
    <row r="55" spans="1:9" ht="12" customHeight="1">
      <c r="A55" s="673" t="s">
        <v>309</v>
      </c>
      <c r="B55" s="670"/>
      <c r="C55" s="630"/>
      <c r="D55" s="630"/>
      <c r="E55" s="630"/>
      <c r="F55" s="630"/>
      <c r="G55" s="630"/>
      <c r="H55" s="630"/>
      <c r="I55" s="630"/>
    </row>
    <row r="56" spans="1:9" ht="12" customHeight="1">
      <c r="A56" s="673" t="s">
        <v>310</v>
      </c>
      <c r="B56" s="670"/>
      <c r="C56" s="630"/>
      <c r="D56" s="630"/>
      <c r="E56" s="630"/>
      <c r="F56" s="630"/>
      <c r="G56" s="630"/>
      <c r="H56" s="630"/>
      <c r="I56" s="630"/>
    </row>
    <row r="57" spans="1:9" ht="12" customHeight="1">
      <c r="A57" s="673" t="s">
        <v>315</v>
      </c>
      <c r="B57" s="670"/>
      <c r="C57" s="630"/>
      <c r="D57" s="630"/>
      <c r="E57" s="630"/>
      <c r="F57" s="630"/>
      <c r="G57" s="630"/>
      <c r="H57" s="630"/>
      <c r="I57" s="630"/>
    </row>
    <row r="58" spans="1:9" ht="13.5" customHeight="1"/>
  </sheetData>
  <mergeCells count="16">
    <mergeCell ref="B45:C45"/>
    <mergeCell ref="D22:E22"/>
    <mergeCell ref="D24:E24"/>
    <mergeCell ref="A1:I1"/>
    <mergeCell ref="A5:I5"/>
    <mergeCell ref="B42:C42"/>
    <mergeCell ref="B43:C43"/>
    <mergeCell ref="B44:C44"/>
    <mergeCell ref="A29:A30"/>
    <mergeCell ref="B29:B30"/>
    <mergeCell ref="C29:G29"/>
    <mergeCell ref="A4:I4"/>
    <mergeCell ref="A6:I6"/>
    <mergeCell ref="B20:F20"/>
    <mergeCell ref="A2:H2"/>
    <mergeCell ref="A3:H3"/>
  </mergeCells>
  <printOptions horizontalCentered="1"/>
  <pageMargins left="0" right="0" top="0.98425196850393704" bottom="0.55118110236220474" header="0.31496062992125984" footer="0.31496062992125984"/>
  <pageSetup paperSize="9" scale="82" orientation="portrait" r:id="rId1"/>
  <headerFooter>
    <oddFooter>&amp;C&amp;P de &amp;N</oddFooter>
  </headerFooter>
  <ignoredErrors>
    <ignoredError sqref="G20 G22 G24 H37" numberStoredAsText="1"/>
  </ignoredErrors>
</worksheet>
</file>

<file path=xl/worksheets/sheet2.xml><?xml version="1.0" encoding="utf-8"?>
<worksheet xmlns="http://schemas.openxmlformats.org/spreadsheetml/2006/main" xmlns:r="http://schemas.openxmlformats.org/officeDocument/2006/relationships">
  <dimension ref="A1:C55"/>
  <sheetViews>
    <sheetView showGridLines="0" zoomScaleNormal="100" zoomScaleSheetLayoutView="100" workbookViewId="0">
      <selection activeCell="E28" sqref="E28"/>
    </sheetView>
  </sheetViews>
  <sheetFormatPr baseColWidth="10" defaultColWidth="11.42578125" defaultRowHeight="15"/>
  <cols>
    <col min="1" max="1" width="61.7109375" style="1" customWidth="1"/>
    <col min="2" max="2" width="17.7109375" style="1" customWidth="1"/>
    <col min="3" max="3" width="12.7109375" style="1" customWidth="1"/>
    <col min="4" max="16384" width="11.42578125" style="1"/>
  </cols>
  <sheetData>
    <row r="1" spans="1:3" ht="21.75" customHeight="1" thickBot="1">
      <c r="A1" s="86" t="s">
        <v>325</v>
      </c>
      <c r="B1" s="87"/>
      <c r="C1" s="88"/>
    </row>
    <row r="2" spans="1:3" ht="19.5" customHeight="1">
      <c r="A2" s="89" t="s">
        <v>257</v>
      </c>
      <c r="B2" s="90"/>
      <c r="C2" s="91" t="s">
        <v>258</v>
      </c>
    </row>
    <row r="3" spans="1:3" ht="22.5" customHeight="1" thickBot="1">
      <c r="A3" s="92" t="s">
        <v>259</v>
      </c>
      <c r="B3" s="93"/>
      <c r="C3" s="94">
        <v>2019</v>
      </c>
    </row>
    <row r="4" spans="1:3" ht="24.95" customHeight="1">
      <c r="A4" s="95" t="s">
        <v>341</v>
      </c>
      <c r="B4" s="96"/>
      <c r="C4" s="97"/>
    </row>
    <row r="5" spans="1:3" ht="19.5" customHeight="1">
      <c r="A5" s="98" t="s">
        <v>342</v>
      </c>
      <c r="B5" s="99" t="s">
        <v>390</v>
      </c>
      <c r="C5" s="100"/>
    </row>
    <row r="6" spans="1:3" ht="19.5" customHeight="1" thickBot="1">
      <c r="A6" s="120" t="s">
        <v>14</v>
      </c>
      <c r="B6" s="102">
        <v>43435</v>
      </c>
      <c r="C6" s="103"/>
    </row>
    <row r="7" spans="1:3" ht="27.75" customHeight="1">
      <c r="A7" s="104" t="s">
        <v>15</v>
      </c>
      <c r="B7" s="105"/>
      <c r="C7" s="106"/>
    </row>
    <row r="8" spans="1:3" ht="9" customHeight="1" thickBot="1">
      <c r="A8" s="121"/>
      <c r="B8" s="122"/>
      <c r="C8" s="109" t="s">
        <v>16</v>
      </c>
    </row>
    <row r="9" spans="1:3" ht="44.25" customHeight="1" thickBot="1">
      <c r="A9" s="110" t="s">
        <v>29</v>
      </c>
      <c r="B9" s="111">
        <v>2019</v>
      </c>
      <c r="C9" s="112" t="s">
        <v>407</v>
      </c>
    </row>
    <row r="10" spans="1:3" ht="15.75" thickBot="1">
      <c r="A10" s="65" t="s">
        <v>30</v>
      </c>
      <c r="B10" s="113">
        <v>39865937.334483504</v>
      </c>
      <c r="C10" s="113">
        <v>33817532.380841427</v>
      </c>
    </row>
    <row r="11" spans="1:3">
      <c r="A11" s="67" t="s">
        <v>31</v>
      </c>
      <c r="B11" s="68">
        <v>19481305.534483507</v>
      </c>
      <c r="C11" s="68">
        <v>13611826.07084143</v>
      </c>
    </row>
    <row r="12" spans="1:3">
      <c r="A12" s="72" t="s">
        <v>32</v>
      </c>
      <c r="B12" s="114">
        <v>15608538</v>
      </c>
      <c r="C12" s="114">
        <v>15608538</v>
      </c>
    </row>
    <row r="13" spans="1:3" ht="15" hidden="1" customHeight="1">
      <c r="A13" s="72" t="s">
        <v>33</v>
      </c>
      <c r="B13" s="114">
        <v>0</v>
      </c>
      <c r="C13" s="114">
        <v>0</v>
      </c>
    </row>
    <row r="14" spans="1:3" ht="15" hidden="1" customHeight="1">
      <c r="A14" s="72" t="s">
        <v>34</v>
      </c>
      <c r="B14" s="114">
        <v>0</v>
      </c>
      <c r="C14" s="114">
        <v>0</v>
      </c>
    </row>
    <row r="15" spans="1:3" ht="15" hidden="1" customHeight="1">
      <c r="A15" s="72" t="s">
        <v>35</v>
      </c>
      <c r="B15" s="114">
        <v>0</v>
      </c>
      <c r="C15" s="114">
        <v>0</v>
      </c>
    </row>
    <row r="16" spans="1:3">
      <c r="A16" s="72" t="s">
        <v>56</v>
      </c>
      <c r="B16" s="114">
        <v>-1996711.9291585705</v>
      </c>
      <c r="C16" s="114">
        <v>-4847010</v>
      </c>
    </row>
    <row r="17" spans="1:3">
      <c r="A17" s="72" t="s">
        <v>36</v>
      </c>
      <c r="B17" s="114">
        <v>4480000</v>
      </c>
      <c r="C17" s="114">
        <v>1500000</v>
      </c>
    </row>
    <row r="18" spans="1:3">
      <c r="A18" s="72" t="s">
        <v>37</v>
      </c>
      <c r="B18" s="114">
        <v>1389479.4636420757</v>
      </c>
      <c r="C18" s="114">
        <v>1350298.0708414295</v>
      </c>
    </row>
    <row r="19" spans="1:3" ht="15" hidden="1" customHeight="1">
      <c r="A19" s="72" t="s">
        <v>38</v>
      </c>
      <c r="B19" s="114">
        <v>0</v>
      </c>
      <c r="C19" s="114">
        <v>0</v>
      </c>
    </row>
    <row r="20" spans="1:3" ht="15" hidden="1" customHeight="1">
      <c r="A20" s="72" t="s">
        <v>39</v>
      </c>
      <c r="B20" s="114">
        <v>0</v>
      </c>
      <c r="C20" s="114">
        <v>0</v>
      </c>
    </row>
    <row r="21" spans="1:3" ht="15" hidden="1" customHeight="1">
      <c r="A21" s="72" t="s">
        <v>40</v>
      </c>
      <c r="B21" s="73">
        <v>0</v>
      </c>
      <c r="C21" s="73">
        <v>0</v>
      </c>
    </row>
    <row r="22" spans="1:3" ht="15.75" thickBot="1">
      <c r="A22" s="75" t="s">
        <v>41</v>
      </c>
      <c r="B22" s="115">
        <v>20384631.799999997</v>
      </c>
      <c r="C22" s="76">
        <v>20205706.309999999</v>
      </c>
    </row>
    <row r="23" spans="1:3" ht="15.75" thickBot="1">
      <c r="A23" s="65" t="s">
        <v>42</v>
      </c>
      <c r="B23" s="113">
        <v>36718450.165100001</v>
      </c>
      <c r="C23" s="113">
        <v>17959289.280000001</v>
      </c>
    </row>
    <row r="24" spans="1:3" ht="15" hidden="1" customHeight="1">
      <c r="A24" s="67" t="s">
        <v>43</v>
      </c>
      <c r="B24" s="68">
        <v>0</v>
      </c>
      <c r="C24" s="68">
        <v>0</v>
      </c>
    </row>
    <row r="25" spans="1:3" ht="15" hidden="1" customHeight="1">
      <c r="A25" s="69" t="s">
        <v>57</v>
      </c>
      <c r="B25" s="116">
        <v>0</v>
      </c>
      <c r="C25" s="116">
        <v>0</v>
      </c>
    </row>
    <row r="26" spans="1:3" ht="15" hidden="1" customHeight="1">
      <c r="A26" s="69" t="s">
        <v>270</v>
      </c>
      <c r="B26" s="116">
        <v>0</v>
      </c>
      <c r="C26" s="116">
        <v>0</v>
      </c>
    </row>
    <row r="27" spans="1:3" ht="15" hidden="1" customHeight="1">
      <c r="A27" s="69" t="s">
        <v>63</v>
      </c>
      <c r="B27" s="116">
        <v>0</v>
      </c>
      <c r="C27" s="116">
        <v>0</v>
      </c>
    </row>
    <row r="28" spans="1:3">
      <c r="A28" s="72" t="s">
        <v>44</v>
      </c>
      <c r="B28" s="73">
        <v>36718450.165100001</v>
      </c>
      <c r="C28" s="73">
        <v>17959289.280000001</v>
      </c>
    </row>
    <row r="29" spans="1:3" ht="15.75" hidden="1" customHeight="1" thickBot="1">
      <c r="A29" s="69" t="s">
        <v>58</v>
      </c>
      <c r="B29" s="116">
        <v>0</v>
      </c>
      <c r="C29" s="116">
        <v>0</v>
      </c>
    </row>
    <row r="30" spans="1:3" ht="16.5" customHeight="1">
      <c r="A30" s="69" t="s">
        <v>59</v>
      </c>
      <c r="B30" s="117">
        <v>36683450.165100001</v>
      </c>
      <c r="C30" s="118">
        <v>17926289.280000001</v>
      </c>
    </row>
    <row r="31" spans="1:3" ht="15" hidden="1" customHeight="1">
      <c r="A31" s="69" t="s">
        <v>60</v>
      </c>
      <c r="B31" s="116">
        <v>0</v>
      </c>
      <c r="C31" s="116">
        <v>0</v>
      </c>
    </row>
    <row r="32" spans="1:3">
      <c r="A32" s="69" t="s">
        <v>61</v>
      </c>
      <c r="B32" s="116">
        <v>35000</v>
      </c>
      <c r="C32" s="116">
        <v>33000</v>
      </c>
    </row>
    <row r="33" spans="1:3" ht="15" hidden="1" customHeight="1">
      <c r="A33" s="72" t="s">
        <v>45</v>
      </c>
      <c r="B33" s="74">
        <v>0</v>
      </c>
      <c r="C33" s="74">
        <v>0</v>
      </c>
    </row>
    <row r="34" spans="1:3" ht="15" hidden="1" customHeight="1">
      <c r="A34" s="72" t="s">
        <v>46</v>
      </c>
      <c r="B34" s="74">
        <v>0</v>
      </c>
      <c r="C34" s="74">
        <v>0</v>
      </c>
    </row>
    <row r="35" spans="1:3" ht="15" hidden="1" customHeight="1">
      <c r="A35" s="72" t="s">
        <v>47</v>
      </c>
      <c r="B35" s="74">
        <v>0</v>
      </c>
      <c r="C35" s="74">
        <v>0</v>
      </c>
    </row>
    <row r="36" spans="1:3" ht="15" hidden="1" customHeight="1">
      <c r="A36" s="72" t="s">
        <v>62</v>
      </c>
      <c r="B36" s="74">
        <v>0</v>
      </c>
      <c r="C36" s="74">
        <v>0</v>
      </c>
    </row>
    <row r="37" spans="1:3" ht="15.75" hidden="1" customHeight="1" thickBot="1">
      <c r="A37" s="75" t="s">
        <v>64</v>
      </c>
      <c r="B37" s="76">
        <v>0</v>
      </c>
      <c r="C37" s="76">
        <v>0</v>
      </c>
    </row>
    <row r="38" spans="1:3" ht="15.75" thickBot="1">
      <c r="A38" s="65" t="s">
        <v>48</v>
      </c>
      <c r="B38" s="113">
        <v>8027010.8799000001</v>
      </c>
      <c r="C38" s="113">
        <v>6576736.3807499995</v>
      </c>
    </row>
    <row r="39" spans="1:3" ht="15" hidden="1" customHeight="1">
      <c r="A39" s="67" t="s">
        <v>49</v>
      </c>
      <c r="B39" s="119">
        <v>0</v>
      </c>
      <c r="C39" s="119">
        <v>0</v>
      </c>
    </row>
    <row r="40" spans="1:3" ht="15" hidden="1" customHeight="1">
      <c r="A40" s="72" t="s">
        <v>50</v>
      </c>
      <c r="B40" s="74">
        <v>0</v>
      </c>
      <c r="C40" s="74">
        <v>0</v>
      </c>
    </row>
    <row r="41" spans="1:3" ht="15" hidden="1" customHeight="1">
      <c r="A41" s="69" t="s">
        <v>57</v>
      </c>
      <c r="B41" s="116">
        <v>0</v>
      </c>
      <c r="C41" s="116">
        <v>0</v>
      </c>
    </row>
    <row r="42" spans="1:3" ht="15" hidden="1" customHeight="1">
      <c r="A42" s="69" t="s">
        <v>270</v>
      </c>
      <c r="B42" s="116">
        <v>0</v>
      </c>
      <c r="C42" s="116">
        <v>0</v>
      </c>
    </row>
    <row r="43" spans="1:3" ht="15" hidden="1" customHeight="1">
      <c r="A43" s="69" t="s">
        <v>63</v>
      </c>
      <c r="B43" s="116">
        <v>0</v>
      </c>
      <c r="C43" s="116">
        <v>0</v>
      </c>
    </row>
    <row r="44" spans="1:3">
      <c r="A44" s="72" t="s">
        <v>51</v>
      </c>
      <c r="B44" s="73">
        <v>2821119.9049000004</v>
      </c>
      <c r="C44" s="73">
        <v>2052396.63</v>
      </c>
    </row>
    <row r="45" spans="1:3" ht="15.75" hidden="1" customHeight="1" thickBot="1">
      <c r="A45" s="69" t="s">
        <v>58</v>
      </c>
      <c r="B45" s="116">
        <v>0</v>
      </c>
      <c r="C45" s="116">
        <v>0</v>
      </c>
    </row>
    <row r="46" spans="1:3" ht="21" customHeight="1">
      <c r="A46" s="69" t="s">
        <v>59</v>
      </c>
      <c r="B46" s="118">
        <v>2761119.9049000004</v>
      </c>
      <c r="C46" s="118">
        <v>1992824.75</v>
      </c>
    </row>
    <row r="47" spans="1:3" hidden="1">
      <c r="A47" s="69" t="s">
        <v>65</v>
      </c>
      <c r="B47" s="116">
        <v>0</v>
      </c>
      <c r="C47" s="116">
        <v>0</v>
      </c>
    </row>
    <row r="48" spans="1:3">
      <c r="A48" s="69" t="s">
        <v>66</v>
      </c>
      <c r="B48" s="116">
        <v>60000</v>
      </c>
      <c r="C48" s="116">
        <v>59571.88</v>
      </c>
    </row>
    <row r="49" spans="1:3">
      <c r="A49" s="72" t="s">
        <v>52</v>
      </c>
      <c r="B49" s="74">
        <v>0</v>
      </c>
      <c r="C49" s="74">
        <v>9905</v>
      </c>
    </row>
    <row r="50" spans="1:3">
      <c r="A50" s="72" t="s">
        <v>53</v>
      </c>
      <c r="B50" s="73">
        <v>4181228.7549999994</v>
      </c>
      <c r="C50" s="73">
        <v>3489772.5307499999</v>
      </c>
    </row>
    <row r="51" spans="1:3">
      <c r="A51" s="69" t="s">
        <v>67</v>
      </c>
      <c r="B51" s="116">
        <v>648847</v>
      </c>
      <c r="C51" s="116">
        <v>655000</v>
      </c>
    </row>
    <row r="52" spans="1:3">
      <c r="A52" s="69" t="s">
        <v>68</v>
      </c>
      <c r="B52" s="116">
        <v>3532381.7549999994</v>
      </c>
      <c r="C52" s="116">
        <v>2834772.5307499999</v>
      </c>
    </row>
    <row r="53" spans="1:3">
      <c r="A53" s="72" t="s">
        <v>54</v>
      </c>
      <c r="B53" s="74">
        <v>1024662.22</v>
      </c>
      <c r="C53" s="74">
        <v>1024662.22</v>
      </c>
    </row>
    <row r="54" spans="1:3" ht="15.75" hidden="1" customHeight="1" thickBot="1">
      <c r="A54" s="75" t="s">
        <v>69</v>
      </c>
      <c r="B54" s="76">
        <v>0</v>
      </c>
      <c r="C54" s="76">
        <v>0</v>
      </c>
    </row>
    <row r="55" spans="1:3" ht="27" customHeight="1" thickBot="1">
      <c r="A55" s="84" t="s">
        <v>55</v>
      </c>
      <c r="B55" s="85">
        <v>84611398.379483506</v>
      </c>
      <c r="C55" s="85">
        <v>58353558.041591428</v>
      </c>
    </row>
  </sheetData>
  <mergeCells count="7">
    <mergeCell ref="A1:C1"/>
    <mergeCell ref="A2:B2"/>
    <mergeCell ref="A3:B3"/>
    <mergeCell ref="A7:C7"/>
    <mergeCell ref="A4:C4"/>
    <mergeCell ref="B5:C5"/>
    <mergeCell ref="B6:C6"/>
  </mergeCells>
  <printOptions horizontalCentered="1"/>
  <pageMargins left="0" right="0" top="0.91" bottom="0.55118110236220474" header="0.31496062992125984" footer="0.31496062992125984"/>
  <pageSetup paperSize="9" scale="103" orientation="portrait" r:id="rId1"/>
  <headerFooter>
    <oddFooter>&amp;C&amp;P de &amp;N</oddFooter>
  </headerFooter>
</worksheet>
</file>

<file path=xl/worksheets/sheet3.xml><?xml version="1.0" encoding="utf-8"?>
<worksheet xmlns="http://schemas.openxmlformats.org/spreadsheetml/2006/main" xmlns:r="http://schemas.openxmlformats.org/officeDocument/2006/relationships">
  <dimension ref="A1:C82"/>
  <sheetViews>
    <sheetView showGridLines="0" topLeftCell="A28" zoomScaleNormal="100" zoomScaleSheetLayoutView="100" workbookViewId="0">
      <selection activeCell="A92" sqref="A92"/>
    </sheetView>
  </sheetViews>
  <sheetFormatPr baseColWidth="10" defaultColWidth="11.42578125" defaultRowHeight="15"/>
  <cols>
    <col min="1" max="1" width="68.5703125" style="25" customWidth="1"/>
    <col min="2" max="2" width="21.28515625" style="25" bestFit="1" customWidth="1"/>
    <col min="3" max="3" width="14.5703125" style="25" bestFit="1" customWidth="1"/>
    <col min="4" max="16384" width="11.42578125" style="25"/>
  </cols>
  <sheetData>
    <row r="1" spans="1:3" ht="15.75" thickBot="1">
      <c r="A1" s="156" t="s">
        <v>326</v>
      </c>
      <c r="B1" s="157"/>
      <c r="C1" s="158"/>
    </row>
    <row r="2" spans="1:3">
      <c r="A2" s="159" t="s">
        <v>257</v>
      </c>
      <c r="B2" s="160"/>
      <c r="C2" s="161" t="s">
        <v>258</v>
      </c>
    </row>
    <row r="3" spans="1:3" ht="15.75" thickBot="1">
      <c r="A3" s="92" t="s">
        <v>271</v>
      </c>
      <c r="B3" s="93"/>
      <c r="C3" s="94">
        <v>2019</v>
      </c>
    </row>
    <row r="4" spans="1:3">
      <c r="A4" s="162" t="s">
        <v>341</v>
      </c>
      <c r="B4" s="163"/>
      <c r="C4" s="164"/>
    </row>
    <row r="5" spans="1:3">
      <c r="A5" s="165" t="s">
        <v>342</v>
      </c>
      <c r="B5" s="166"/>
      <c r="C5" s="167"/>
    </row>
    <row r="6" spans="1:3" ht="23.25" customHeight="1">
      <c r="A6" s="168" t="s">
        <v>313</v>
      </c>
      <c r="B6" s="169"/>
      <c r="C6" s="170"/>
    </row>
    <row r="7" spans="1:3">
      <c r="A7" s="171" t="s">
        <v>16</v>
      </c>
      <c r="B7" s="172"/>
      <c r="C7" s="173"/>
    </row>
    <row r="8" spans="1:3" ht="36.75" customHeight="1">
      <c r="A8" s="145"/>
      <c r="B8" s="174">
        <v>2019</v>
      </c>
      <c r="C8" s="175" t="s">
        <v>432</v>
      </c>
    </row>
    <row r="9" spans="1:3">
      <c r="A9" s="146" t="s">
        <v>526</v>
      </c>
      <c r="B9" s="147"/>
      <c r="C9" s="148"/>
    </row>
    <row r="10" spans="1:3">
      <c r="A10" s="149" t="s">
        <v>70</v>
      </c>
      <c r="B10" s="123">
        <v>35082114.129708737</v>
      </c>
      <c r="C10" s="124">
        <v>31178040.554174758</v>
      </c>
    </row>
    <row r="11" spans="1:3">
      <c r="A11" s="150" t="s">
        <v>468</v>
      </c>
      <c r="B11" s="125">
        <v>24429919.48893204</v>
      </c>
      <c r="C11" s="126">
        <v>25006495.670679614</v>
      </c>
    </row>
    <row r="12" spans="1:3" ht="15" hidden="1" customHeight="1">
      <c r="A12" s="150" t="s">
        <v>421</v>
      </c>
      <c r="B12" s="127">
        <v>0</v>
      </c>
      <c r="C12" s="126">
        <v>0</v>
      </c>
    </row>
    <row r="13" spans="1:3" ht="143.25" hidden="1" customHeight="1" thickBot="1">
      <c r="A13" s="150" t="s">
        <v>465</v>
      </c>
      <c r="B13" s="127">
        <v>22071831.120000001</v>
      </c>
      <c r="C13" s="126">
        <v>24512013.359999999</v>
      </c>
    </row>
    <row r="14" spans="1:3" ht="141.75" hidden="1" customHeight="1">
      <c r="A14" s="150" t="s">
        <v>467</v>
      </c>
      <c r="B14" s="125">
        <v>1020213.4368932038</v>
      </c>
      <c r="C14" s="126">
        <v>395184.9320388349</v>
      </c>
    </row>
    <row r="15" spans="1:3" ht="164.25" hidden="1" customHeight="1">
      <c r="A15" s="150" t="s">
        <v>466</v>
      </c>
      <c r="B15" s="125">
        <v>1337874.9320388348</v>
      </c>
      <c r="C15" s="126">
        <v>99297.378640776704</v>
      </c>
    </row>
    <row r="16" spans="1:3">
      <c r="A16" s="150" t="s">
        <v>493</v>
      </c>
      <c r="B16" s="125">
        <v>10652194.640776698</v>
      </c>
      <c r="C16" s="126">
        <v>6171544.8834951445</v>
      </c>
    </row>
    <row r="17" spans="1:3" ht="136.5" hidden="1" customHeight="1">
      <c r="A17" s="151" t="s">
        <v>469</v>
      </c>
      <c r="B17" s="128">
        <v>5149988.4466019413</v>
      </c>
      <c r="C17" s="129">
        <v>5745676.2427184461</v>
      </c>
    </row>
    <row r="18" spans="1:3" ht="162" hidden="1" customHeight="1">
      <c r="A18" s="151" t="s">
        <v>470</v>
      </c>
      <c r="B18" s="128">
        <v>2380498.0194174754</v>
      </c>
      <c r="C18" s="129">
        <v>194174.75728155338</v>
      </c>
    </row>
    <row r="19" spans="1:3" ht="93.75" hidden="1" customHeight="1">
      <c r="A19" s="151" t="s">
        <v>471</v>
      </c>
      <c r="B19" s="128">
        <v>3121708.1747572809</v>
      </c>
      <c r="C19" s="129">
        <v>231693.88349514562</v>
      </c>
    </row>
    <row r="20" spans="1:3" ht="25.5" hidden="1" customHeight="1">
      <c r="A20" s="149" t="s">
        <v>71</v>
      </c>
      <c r="B20" s="123">
        <v>0</v>
      </c>
      <c r="C20" s="124">
        <v>0</v>
      </c>
    </row>
    <row r="21" spans="1:3" ht="25.5" hidden="1" customHeight="1">
      <c r="A21" s="149" t="s">
        <v>72</v>
      </c>
      <c r="B21" s="123">
        <v>0</v>
      </c>
      <c r="C21" s="124">
        <v>0</v>
      </c>
    </row>
    <row r="22" spans="1:3">
      <c r="A22" s="149" t="s">
        <v>73</v>
      </c>
      <c r="B22" s="123">
        <v>-6194959.4827333326</v>
      </c>
      <c r="C22" s="124">
        <v>-5756462.6999999955</v>
      </c>
    </row>
    <row r="23" spans="1:3">
      <c r="A23" s="151" t="s">
        <v>426</v>
      </c>
      <c r="B23" s="125">
        <v>-14500</v>
      </c>
      <c r="C23" s="126">
        <v>-27144.653333333335</v>
      </c>
    </row>
    <row r="24" spans="1:3">
      <c r="A24" s="151" t="s">
        <v>420</v>
      </c>
      <c r="B24" s="127">
        <v>-6694739.7999999998</v>
      </c>
      <c r="C24" s="130">
        <v>-6250058.6533333296</v>
      </c>
    </row>
    <row r="25" spans="1:3">
      <c r="A25" s="151" t="s">
        <v>422</v>
      </c>
      <c r="B25" s="127">
        <v>1166769.5466666666</v>
      </c>
      <c r="C25" s="130">
        <v>1166769.5466666666</v>
      </c>
    </row>
    <row r="26" spans="1:3">
      <c r="A26" s="151" t="s">
        <v>423</v>
      </c>
      <c r="B26" s="125">
        <v>-652489.22939999995</v>
      </c>
      <c r="C26" s="130">
        <v>-646028.93999999994</v>
      </c>
    </row>
    <row r="27" spans="1:3" hidden="1">
      <c r="A27" s="151" t="s">
        <v>272</v>
      </c>
      <c r="B27" s="125">
        <v>0</v>
      </c>
      <c r="C27" s="126">
        <v>0</v>
      </c>
    </row>
    <row r="28" spans="1:3" s="26" customFormat="1">
      <c r="A28" s="152" t="s">
        <v>74</v>
      </c>
      <c r="B28" s="131">
        <v>15551779.176666668</v>
      </c>
      <c r="C28" s="132">
        <v>15461454.186666669</v>
      </c>
    </row>
    <row r="29" spans="1:3">
      <c r="A29" s="151" t="s">
        <v>424</v>
      </c>
      <c r="B29" s="127">
        <v>344099.10666666669</v>
      </c>
      <c r="C29" s="130">
        <v>344099.10666666669</v>
      </c>
    </row>
    <row r="30" spans="1:3" ht="25.5">
      <c r="A30" s="151" t="s">
        <v>425</v>
      </c>
      <c r="B30" s="125">
        <v>15207680.07</v>
      </c>
      <c r="C30" s="126">
        <v>15117355.080000002</v>
      </c>
    </row>
    <row r="31" spans="1:3" s="26" customFormat="1">
      <c r="A31" s="149" t="s">
        <v>75</v>
      </c>
      <c r="B31" s="133">
        <v>-32844591</v>
      </c>
      <c r="C31" s="134">
        <v>-30275008</v>
      </c>
    </row>
    <row r="32" spans="1:3">
      <c r="A32" s="151" t="s">
        <v>273</v>
      </c>
      <c r="B32" s="127">
        <v>-24212660</v>
      </c>
      <c r="C32" s="130">
        <v>-22309265</v>
      </c>
    </row>
    <row r="33" spans="1:3">
      <c r="A33" s="151" t="s">
        <v>274</v>
      </c>
      <c r="B33" s="127">
        <v>-8631931</v>
      </c>
      <c r="C33" s="130">
        <v>-7965743</v>
      </c>
    </row>
    <row r="34" spans="1:3" hidden="1">
      <c r="A34" s="151" t="s">
        <v>275</v>
      </c>
      <c r="B34" s="127">
        <v>0</v>
      </c>
      <c r="C34" s="130">
        <v>0</v>
      </c>
    </row>
    <row r="35" spans="1:3">
      <c r="A35" s="149" t="s">
        <v>76</v>
      </c>
      <c r="B35" s="133">
        <v>-9194648.2599999998</v>
      </c>
      <c r="C35" s="134">
        <v>-8233130.5900000008</v>
      </c>
    </row>
    <row r="36" spans="1:3">
      <c r="A36" s="151" t="s">
        <v>276</v>
      </c>
      <c r="B36" s="127">
        <v>-9167658.6099999994</v>
      </c>
      <c r="C36" s="130">
        <v>-8206140.9400000004</v>
      </c>
    </row>
    <row r="37" spans="1:3">
      <c r="A37" s="151" t="s">
        <v>277</v>
      </c>
      <c r="B37" s="127">
        <v>-26989.65</v>
      </c>
      <c r="C37" s="126">
        <v>-26989.65</v>
      </c>
    </row>
    <row r="38" spans="1:3" hidden="1">
      <c r="A38" s="151" t="s">
        <v>278</v>
      </c>
      <c r="B38" s="125">
        <v>0</v>
      </c>
      <c r="C38" s="126">
        <v>0</v>
      </c>
    </row>
    <row r="39" spans="1:3" hidden="1">
      <c r="A39" s="151" t="s">
        <v>279</v>
      </c>
      <c r="B39" s="125">
        <v>0</v>
      </c>
      <c r="C39" s="126">
        <v>0</v>
      </c>
    </row>
    <row r="40" spans="1:3">
      <c r="A40" s="153" t="s">
        <v>77</v>
      </c>
      <c r="B40" s="123">
        <v>-4738266.54</v>
      </c>
      <c r="C40" s="124">
        <v>-3918930.54</v>
      </c>
    </row>
    <row r="41" spans="1:3" ht="21.75" customHeight="1">
      <c r="A41" s="151" t="s">
        <v>82</v>
      </c>
      <c r="B41" s="127">
        <v>-413176.84228799999</v>
      </c>
      <c r="C41" s="130">
        <v>-341730.74308799999</v>
      </c>
    </row>
    <row r="42" spans="1:3">
      <c r="A42" s="151" t="s">
        <v>83</v>
      </c>
      <c r="B42" s="127">
        <v>-4325089.6977120005</v>
      </c>
      <c r="C42" s="130">
        <v>-3577199.796912</v>
      </c>
    </row>
    <row r="43" spans="1:3" hidden="1">
      <c r="A43" s="151" t="s">
        <v>84</v>
      </c>
      <c r="B43" s="127">
        <v>0</v>
      </c>
      <c r="C43" s="126">
        <v>0</v>
      </c>
    </row>
    <row r="44" spans="1:3">
      <c r="A44" s="153" t="s">
        <v>78</v>
      </c>
      <c r="B44" s="135">
        <v>3334921.25</v>
      </c>
      <c r="C44" s="136">
        <v>2657651.25</v>
      </c>
    </row>
    <row r="45" spans="1:3" hidden="1">
      <c r="A45" s="153" t="s">
        <v>79</v>
      </c>
      <c r="B45" s="131">
        <v>0</v>
      </c>
      <c r="C45" s="132">
        <v>0</v>
      </c>
    </row>
    <row r="46" spans="1:3">
      <c r="A46" s="153" t="s">
        <v>80</v>
      </c>
      <c r="B46" s="131">
        <v>800000</v>
      </c>
      <c r="C46" s="132">
        <v>400000</v>
      </c>
    </row>
    <row r="47" spans="1:3">
      <c r="A47" s="154" t="s">
        <v>280</v>
      </c>
      <c r="B47" s="127">
        <v>800000</v>
      </c>
      <c r="C47" s="130">
        <v>400000</v>
      </c>
    </row>
    <row r="48" spans="1:3" ht="15" hidden="1" customHeight="1">
      <c r="A48" s="155" t="s">
        <v>282</v>
      </c>
      <c r="B48" s="137">
        <v>0</v>
      </c>
      <c r="C48" s="138">
        <v>0</v>
      </c>
    </row>
    <row r="49" spans="1:3">
      <c r="A49" s="155" t="s">
        <v>281</v>
      </c>
      <c r="B49" s="139">
        <v>800000</v>
      </c>
      <c r="C49" s="140">
        <v>400000</v>
      </c>
    </row>
    <row r="50" spans="1:3" hidden="1">
      <c r="A50" s="155" t="s">
        <v>403</v>
      </c>
      <c r="B50" s="137">
        <v>0</v>
      </c>
      <c r="C50" s="138">
        <v>0</v>
      </c>
    </row>
    <row r="51" spans="1:3" hidden="1">
      <c r="A51" s="151" t="s">
        <v>283</v>
      </c>
      <c r="B51" s="125">
        <v>0</v>
      </c>
      <c r="C51" s="126">
        <v>0</v>
      </c>
    </row>
    <row r="52" spans="1:3" hidden="1">
      <c r="A52" s="155" t="s">
        <v>282</v>
      </c>
      <c r="B52" s="137">
        <v>0</v>
      </c>
      <c r="C52" s="138">
        <v>0</v>
      </c>
    </row>
    <row r="53" spans="1:3" hidden="1">
      <c r="A53" s="155" t="s">
        <v>281</v>
      </c>
      <c r="B53" s="137">
        <v>0</v>
      </c>
      <c r="C53" s="138">
        <v>0</v>
      </c>
    </row>
    <row r="54" spans="1:3" hidden="1">
      <c r="A54" s="155" t="s">
        <v>403</v>
      </c>
      <c r="B54" s="137">
        <v>0</v>
      </c>
      <c r="C54" s="138">
        <v>0</v>
      </c>
    </row>
    <row r="55" spans="1:3" hidden="1">
      <c r="A55" s="153" t="s">
        <v>85</v>
      </c>
      <c r="B55" s="137">
        <v>0</v>
      </c>
      <c r="C55" s="124">
        <v>0</v>
      </c>
    </row>
    <row r="56" spans="1:3" hidden="1">
      <c r="A56" s="153" t="s">
        <v>86</v>
      </c>
      <c r="B56" s="131">
        <v>0</v>
      </c>
      <c r="C56" s="132">
        <v>0</v>
      </c>
    </row>
    <row r="57" spans="1:3" hidden="1">
      <c r="A57" s="151" t="s">
        <v>87</v>
      </c>
      <c r="B57" s="125">
        <v>0</v>
      </c>
      <c r="C57" s="126">
        <v>0</v>
      </c>
    </row>
    <row r="58" spans="1:3" hidden="1">
      <c r="A58" s="151" t="s">
        <v>88</v>
      </c>
      <c r="B58" s="125">
        <v>0</v>
      </c>
      <c r="C58" s="126">
        <v>0</v>
      </c>
    </row>
    <row r="59" spans="1:3" hidden="1">
      <c r="A59" s="151" t="s">
        <v>89</v>
      </c>
      <c r="B59" s="125">
        <v>0</v>
      </c>
      <c r="C59" s="126">
        <v>0</v>
      </c>
    </row>
    <row r="60" spans="1:3">
      <c r="A60" s="153" t="s">
        <v>90</v>
      </c>
      <c r="B60" s="123">
        <v>0</v>
      </c>
      <c r="C60" s="124">
        <v>-128819.53000000003</v>
      </c>
    </row>
    <row r="61" spans="1:3">
      <c r="A61" s="151" t="s">
        <v>91</v>
      </c>
      <c r="B61" s="125">
        <v>0</v>
      </c>
      <c r="C61" s="126">
        <v>-732566.31</v>
      </c>
    </row>
    <row r="62" spans="1:3">
      <c r="A62" s="151" t="s">
        <v>92</v>
      </c>
      <c r="B62" s="127">
        <v>0</v>
      </c>
      <c r="C62" s="130">
        <v>603746.78</v>
      </c>
    </row>
    <row r="63" spans="1:3" ht="25.5">
      <c r="A63" s="176" t="s">
        <v>93</v>
      </c>
      <c r="B63" s="177">
        <v>1796349.2736420752</v>
      </c>
      <c r="C63" s="178">
        <v>1384794.6308414296</v>
      </c>
    </row>
    <row r="64" spans="1:3">
      <c r="A64" s="153" t="s">
        <v>94</v>
      </c>
      <c r="B64" s="123">
        <v>17192.14</v>
      </c>
      <c r="C64" s="124">
        <v>75038.039999999994</v>
      </c>
    </row>
    <row r="65" spans="1:3" hidden="1">
      <c r="A65" s="151" t="s">
        <v>284</v>
      </c>
      <c r="B65" s="125">
        <v>0</v>
      </c>
      <c r="C65" s="126">
        <v>0</v>
      </c>
    </row>
    <row r="66" spans="1:3">
      <c r="A66" s="151" t="s">
        <v>96</v>
      </c>
      <c r="B66" s="125">
        <v>17192.14</v>
      </c>
      <c r="C66" s="126">
        <v>75038.039999999994</v>
      </c>
    </row>
    <row r="67" spans="1:3" hidden="1">
      <c r="A67" s="151" t="s">
        <v>95</v>
      </c>
      <c r="B67" s="125">
        <v>0</v>
      </c>
      <c r="C67" s="126">
        <v>0</v>
      </c>
    </row>
    <row r="68" spans="1:3">
      <c r="A68" s="153" t="s">
        <v>97</v>
      </c>
      <c r="B68" s="131">
        <v>-424061.95</v>
      </c>
      <c r="C68" s="132">
        <v>-109534.6</v>
      </c>
    </row>
    <row r="69" spans="1:3" hidden="1">
      <c r="A69" s="151" t="s">
        <v>285</v>
      </c>
      <c r="B69" s="125"/>
      <c r="C69" s="126">
        <v>0</v>
      </c>
    </row>
    <row r="70" spans="1:3">
      <c r="A70" s="151" t="s">
        <v>286</v>
      </c>
      <c r="B70" s="127">
        <v>-424061.95</v>
      </c>
      <c r="C70" s="130">
        <v>-109534.6</v>
      </c>
    </row>
    <row r="71" spans="1:3" hidden="1">
      <c r="A71" s="151" t="s">
        <v>287</v>
      </c>
      <c r="B71" s="125"/>
      <c r="C71" s="126">
        <v>0</v>
      </c>
    </row>
    <row r="72" spans="1:3" hidden="1">
      <c r="A72" s="153" t="s">
        <v>98</v>
      </c>
      <c r="B72" s="123">
        <v>0</v>
      </c>
      <c r="C72" s="124">
        <v>0</v>
      </c>
    </row>
    <row r="73" spans="1:3" hidden="1">
      <c r="A73" s="153" t="s">
        <v>99</v>
      </c>
      <c r="B73" s="123">
        <v>0</v>
      </c>
      <c r="C73" s="124">
        <v>0</v>
      </c>
    </row>
    <row r="74" spans="1:3" hidden="1">
      <c r="A74" s="153" t="s">
        <v>100</v>
      </c>
      <c r="B74" s="123">
        <v>0</v>
      </c>
      <c r="C74" s="124">
        <v>0</v>
      </c>
    </row>
    <row r="75" spans="1:3" hidden="1">
      <c r="A75" s="153" t="s">
        <v>101</v>
      </c>
      <c r="B75" s="123">
        <v>0</v>
      </c>
      <c r="C75" s="124">
        <v>0</v>
      </c>
    </row>
    <row r="76" spans="1:3">
      <c r="A76" s="176" t="s">
        <v>523</v>
      </c>
      <c r="B76" s="141">
        <v>-406869.81</v>
      </c>
      <c r="C76" s="142">
        <v>-34496.560000000012</v>
      </c>
    </row>
    <row r="77" spans="1:3">
      <c r="A77" s="176" t="s">
        <v>524</v>
      </c>
      <c r="B77" s="141">
        <v>1389479.4636420752</v>
      </c>
      <c r="C77" s="142">
        <v>1350298.0708414295</v>
      </c>
    </row>
    <row r="78" spans="1:3">
      <c r="A78" s="153" t="s">
        <v>102</v>
      </c>
      <c r="B78" s="143">
        <v>0</v>
      </c>
      <c r="C78" s="144">
        <v>0</v>
      </c>
    </row>
    <row r="79" spans="1:3" ht="25.5">
      <c r="A79" s="176" t="s">
        <v>525</v>
      </c>
      <c r="B79" s="141">
        <v>1389479.4636420752</v>
      </c>
      <c r="C79" s="142">
        <v>1350298.0708414295</v>
      </c>
    </row>
    <row r="80" spans="1:3" hidden="1">
      <c r="A80" s="27" t="s">
        <v>81</v>
      </c>
      <c r="B80" s="143">
        <v>0</v>
      </c>
      <c r="C80" s="144">
        <v>0</v>
      </c>
    </row>
    <row r="81" spans="1:3" ht="25.5" hidden="1">
      <c r="A81" s="27" t="s">
        <v>103</v>
      </c>
      <c r="B81" s="143">
        <v>0</v>
      </c>
      <c r="C81" s="144">
        <v>0</v>
      </c>
    </row>
    <row r="82" spans="1:3" ht="16.5" thickBot="1">
      <c r="A82" s="28" t="s">
        <v>245</v>
      </c>
      <c r="B82" s="179">
        <v>1389479.4636420752</v>
      </c>
      <c r="C82" s="180">
        <v>1350298.0708414295</v>
      </c>
    </row>
  </sheetData>
  <mergeCells count="8">
    <mergeCell ref="A1:C1"/>
    <mergeCell ref="A9:C9"/>
    <mergeCell ref="A7:C7"/>
    <mergeCell ref="A2:B2"/>
    <mergeCell ref="A3:B3"/>
    <mergeCell ref="A4:C4"/>
    <mergeCell ref="A5:C5"/>
    <mergeCell ref="A6:C6"/>
  </mergeCells>
  <printOptions horizontalCentered="1"/>
  <pageMargins left="0.19685039370078741" right="0.19685039370078741" top="0.55118110236220474" bottom="0.55118110236220474" header="0.31496062992125984" footer="0.31496062992125984"/>
  <pageSetup paperSize="9" scale="95" orientation="portrait" r:id="rId1"/>
  <headerFooter>
    <oddFooter>&amp;C&amp;P de &amp;N</oddFooter>
  </headerFooter>
</worksheet>
</file>

<file path=xl/worksheets/sheet4.xml><?xml version="1.0" encoding="utf-8"?>
<worksheet xmlns="http://schemas.openxmlformats.org/spreadsheetml/2006/main" xmlns:r="http://schemas.openxmlformats.org/officeDocument/2006/relationships">
  <dimension ref="A1:C86"/>
  <sheetViews>
    <sheetView showGridLines="0" topLeftCell="A16" zoomScaleNormal="100" zoomScaleSheetLayoutView="100" workbookViewId="0">
      <selection activeCell="F88" sqref="F88"/>
    </sheetView>
  </sheetViews>
  <sheetFormatPr baseColWidth="10" defaultColWidth="11.42578125" defaultRowHeight="12.75"/>
  <cols>
    <col min="1" max="1" width="65.28515625" style="4" customWidth="1"/>
    <col min="2" max="2" width="13.140625" style="4" bestFit="1" customWidth="1"/>
    <col min="3" max="3" width="16.7109375" style="4" bestFit="1" customWidth="1"/>
    <col min="4" max="16384" width="11.42578125" style="4"/>
  </cols>
  <sheetData>
    <row r="1" spans="1:3" ht="13.5" thickBot="1">
      <c r="A1" s="86" t="s">
        <v>327</v>
      </c>
      <c r="B1" s="87"/>
      <c r="C1" s="88"/>
    </row>
    <row r="2" spans="1:3">
      <c r="A2" s="89" t="s">
        <v>257</v>
      </c>
      <c r="B2" s="224"/>
      <c r="C2" s="91" t="s">
        <v>258</v>
      </c>
    </row>
    <row r="3" spans="1:3" ht="13.5" thickBot="1">
      <c r="A3" s="92" t="s">
        <v>271</v>
      </c>
      <c r="B3" s="93"/>
      <c r="C3" s="94">
        <v>2019</v>
      </c>
    </row>
    <row r="4" spans="1:3">
      <c r="A4" s="95" t="s">
        <v>341</v>
      </c>
      <c r="B4" s="96"/>
      <c r="C4" s="97"/>
    </row>
    <row r="5" spans="1:3" ht="13.5" thickBot="1">
      <c r="A5" s="225" t="s">
        <v>342</v>
      </c>
      <c r="B5" s="226"/>
      <c r="C5" s="227"/>
    </row>
    <row r="6" spans="1:3">
      <c r="A6" s="228" t="s">
        <v>104</v>
      </c>
      <c r="B6" s="229"/>
      <c r="C6" s="230"/>
    </row>
    <row r="7" spans="1:3" ht="13.5" thickBot="1">
      <c r="A7" s="181"/>
      <c r="B7" s="182"/>
      <c r="C7" s="109" t="s">
        <v>16</v>
      </c>
    </row>
    <row r="8" spans="1:3" ht="13.5" thickBot="1">
      <c r="A8" s="183"/>
      <c r="B8" s="184" t="s">
        <v>170</v>
      </c>
      <c r="C8" s="185"/>
    </row>
    <row r="9" spans="1:3" ht="13.5" thickBot="1">
      <c r="A9" s="186"/>
      <c r="B9" s="174">
        <v>2019</v>
      </c>
      <c r="C9" s="175" t="s">
        <v>432</v>
      </c>
    </row>
    <row r="10" spans="1:3" s="5" customFormat="1" ht="13.5" thickBot="1">
      <c r="A10" s="187" t="s">
        <v>105</v>
      </c>
      <c r="B10" s="188"/>
      <c r="C10" s="189"/>
    </row>
    <row r="11" spans="1:3" ht="13.5" thickBot="1">
      <c r="A11" s="190" t="s">
        <v>106</v>
      </c>
      <c r="B11" s="191">
        <v>1389479.4636420752</v>
      </c>
      <c r="C11" s="191">
        <v>1350298.0708414295</v>
      </c>
    </row>
    <row r="12" spans="1:3" ht="13.5" thickBot="1">
      <c r="A12" s="190" t="s">
        <v>107</v>
      </c>
      <c r="B12" s="191">
        <v>1010215.1000000001</v>
      </c>
      <c r="C12" s="191">
        <v>895775.85</v>
      </c>
    </row>
    <row r="13" spans="1:3">
      <c r="A13" s="192" t="s">
        <v>108</v>
      </c>
      <c r="B13" s="77">
        <v>4738266.54</v>
      </c>
      <c r="C13" s="77">
        <v>3918930.54</v>
      </c>
    </row>
    <row r="14" spans="1:3">
      <c r="A14" s="193" t="s">
        <v>402</v>
      </c>
      <c r="B14" s="194">
        <v>-800000</v>
      </c>
      <c r="C14" s="194">
        <v>-400000</v>
      </c>
    </row>
    <row r="15" spans="1:3" hidden="1">
      <c r="A15" s="193" t="s">
        <v>109</v>
      </c>
      <c r="B15" s="194"/>
      <c r="C15" s="194"/>
    </row>
    <row r="16" spans="1:3">
      <c r="A16" s="195" t="s">
        <v>110</v>
      </c>
      <c r="B16" s="194">
        <v>-3334921.25</v>
      </c>
      <c r="C16" s="194">
        <v>-2657651.25</v>
      </c>
    </row>
    <row r="17" spans="1:3" hidden="1">
      <c r="A17" s="195" t="s">
        <v>111</v>
      </c>
      <c r="B17" s="194"/>
      <c r="C17" s="194"/>
    </row>
    <row r="18" spans="1:3" hidden="1">
      <c r="A18" s="195" t="s">
        <v>112</v>
      </c>
      <c r="B18" s="194"/>
      <c r="C18" s="194"/>
    </row>
    <row r="19" spans="1:3">
      <c r="A19" s="195" t="s">
        <v>113</v>
      </c>
      <c r="B19" s="194">
        <v>-17192.14</v>
      </c>
      <c r="C19" s="194">
        <v>-75038.039999999994</v>
      </c>
    </row>
    <row r="20" spans="1:3" ht="13.5" thickBot="1">
      <c r="A20" s="195" t="s">
        <v>114</v>
      </c>
      <c r="B20" s="194">
        <v>424061.95</v>
      </c>
      <c r="C20" s="194">
        <v>109534.6</v>
      </c>
    </row>
    <row r="21" spans="1:3" ht="13.5" hidden="1" thickBot="1">
      <c r="A21" s="195" t="s">
        <v>115</v>
      </c>
      <c r="B21" s="194"/>
      <c r="C21" s="194"/>
    </row>
    <row r="22" spans="1:3" ht="13.5" hidden="1" thickBot="1">
      <c r="A22" s="195" t="s">
        <v>116</v>
      </c>
      <c r="B22" s="194"/>
      <c r="C22" s="194"/>
    </row>
    <row r="23" spans="1:3" ht="13.5" hidden="1" thickBot="1">
      <c r="A23" s="195" t="s">
        <v>117</v>
      </c>
      <c r="B23" s="194"/>
      <c r="C23" s="194"/>
    </row>
    <row r="24" spans="1:3" ht="13.5" thickBot="1">
      <c r="A24" s="190" t="s">
        <v>118</v>
      </c>
      <c r="B24" s="196">
        <v>-1136796.77575</v>
      </c>
      <c r="C24" s="191">
        <v>-5598542.5392500004</v>
      </c>
    </row>
    <row r="25" spans="1:3">
      <c r="A25" s="197" t="s">
        <v>119</v>
      </c>
      <c r="B25" s="198">
        <v>-34675.030000000086</v>
      </c>
      <c r="C25" s="198">
        <v>6790.640000000014</v>
      </c>
    </row>
    <row r="26" spans="1:3">
      <c r="A26" s="193" t="s">
        <v>120</v>
      </c>
      <c r="B26" s="199">
        <v>-1793577.9699999995</v>
      </c>
      <c r="C26" s="194">
        <v>-1860050.7699999996</v>
      </c>
    </row>
    <row r="27" spans="1:3" hidden="1">
      <c r="A27" s="193" t="s">
        <v>121</v>
      </c>
      <c r="B27" s="194"/>
      <c r="C27" s="194"/>
    </row>
    <row r="28" spans="1:3">
      <c r="A28" s="195" t="s">
        <v>122</v>
      </c>
      <c r="B28" s="200">
        <v>691456.2242499995</v>
      </c>
      <c r="C28" s="194">
        <v>-3213374.6292500002</v>
      </c>
    </row>
    <row r="29" spans="1:3" ht="13.5" thickBot="1">
      <c r="A29" s="195" t="s">
        <v>123</v>
      </c>
      <c r="B29" s="194">
        <v>0</v>
      </c>
      <c r="C29" s="194">
        <v>-531907.78</v>
      </c>
    </row>
    <row r="30" spans="1:3" ht="13.5" hidden="1" thickBot="1">
      <c r="A30" s="195" t="s">
        <v>124</v>
      </c>
      <c r="B30" s="194"/>
      <c r="C30" s="194"/>
    </row>
    <row r="31" spans="1:3" ht="13.5" thickBot="1">
      <c r="A31" s="190" t="s">
        <v>125</v>
      </c>
      <c r="B31" s="191">
        <v>-406869.81</v>
      </c>
      <c r="C31" s="191">
        <v>-31418.560000000012</v>
      </c>
    </row>
    <row r="32" spans="1:3">
      <c r="A32" s="197" t="s">
        <v>126</v>
      </c>
      <c r="B32" s="198">
        <v>-424061.95</v>
      </c>
      <c r="C32" s="201">
        <v>-109534.6</v>
      </c>
    </row>
    <row r="33" spans="1:3" hidden="1">
      <c r="A33" s="193" t="s">
        <v>127</v>
      </c>
      <c r="B33" s="194"/>
      <c r="C33" s="194"/>
    </row>
    <row r="34" spans="1:3">
      <c r="A34" s="193" t="s">
        <v>128</v>
      </c>
      <c r="B34" s="199">
        <v>17192.14</v>
      </c>
      <c r="C34" s="194">
        <v>75038.039999999994</v>
      </c>
    </row>
    <row r="35" spans="1:3" ht="13.5" thickBot="1">
      <c r="A35" s="195" t="s">
        <v>129</v>
      </c>
      <c r="B35" s="194">
        <v>0</v>
      </c>
      <c r="C35" s="194">
        <v>3078</v>
      </c>
    </row>
    <row r="36" spans="1:3" ht="13.5" hidden="1" thickBot="1">
      <c r="A36" s="202" t="s">
        <v>130</v>
      </c>
      <c r="B36" s="203"/>
      <c r="C36" s="203"/>
    </row>
    <row r="37" spans="1:3" ht="13.5" thickBot="1">
      <c r="A37" s="204" t="s">
        <v>142</v>
      </c>
      <c r="B37" s="205">
        <v>856027.9778920752</v>
      </c>
      <c r="C37" s="205">
        <v>-3383887.1784085711</v>
      </c>
    </row>
    <row r="38" spans="1:3" s="5" customFormat="1" ht="13.5" thickBot="1">
      <c r="A38" s="206" t="s">
        <v>131</v>
      </c>
      <c r="B38" s="206"/>
      <c r="C38" s="206"/>
    </row>
    <row r="39" spans="1:3" ht="13.5" thickBot="1">
      <c r="A39" s="190" t="s">
        <v>132</v>
      </c>
      <c r="B39" s="191">
        <v>-31462833.980000012</v>
      </c>
      <c r="C39" s="191">
        <v>-11189923.689999999</v>
      </c>
    </row>
    <row r="40" spans="1:3" ht="12.75" hidden="1" customHeight="1">
      <c r="A40" s="207" t="s">
        <v>133</v>
      </c>
      <c r="B40" s="198"/>
      <c r="C40" s="198"/>
    </row>
    <row r="41" spans="1:3">
      <c r="A41" s="193" t="s">
        <v>134</v>
      </c>
      <c r="B41" s="194">
        <v>-813799.90228800057</v>
      </c>
      <c r="C41" s="194">
        <v>-577671.12308799895</v>
      </c>
    </row>
    <row r="42" spans="1:3" ht="13.5" thickBot="1">
      <c r="A42" s="193" t="s">
        <v>135</v>
      </c>
      <c r="B42" s="194">
        <v>-30649034.077712011</v>
      </c>
      <c r="C42" s="194">
        <v>-10612252.566912001</v>
      </c>
    </row>
    <row r="43" spans="1:3" ht="12.75" hidden="1" customHeight="1">
      <c r="A43" s="195" t="s">
        <v>136</v>
      </c>
      <c r="B43" s="194"/>
      <c r="C43" s="194"/>
    </row>
    <row r="44" spans="1:3" ht="12.75" hidden="1" customHeight="1">
      <c r="A44" s="195" t="s">
        <v>137</v>
      </c>
      <c r="B44" s="194"/>
      <c r="C44" s="194"/>
    </row>
    <row r="45" spans="1:3" ht="12.75" hidden="1" customHeight="1">
      <c r="A45" s="195" t="s">
        <v>138</v>
      </c>
      <c r="B45" s="194"/>
      <c r="C45" s="194"/>
    </row>
    <row r="46" spans="1:3" ht="12.75" hidden="1" customHeight="1">
      <c r="A46" s="195" t="s">
        <v>139</v>
      </c>
      <c r="B46" s="194"/>
      <c r="C46" s="194"/>
    </row>
    <row r="47" spans="1:3" ht="13.5" hidden="1" customHeight="1" thickBot="1">
      <c r="A47" s="195" t="s">
        <v>140</v>
      </c>
      <c r="B47" s="194"/>
      <c r="C47" s="194"/>
    </row>
    <row r="48" spans="1:3" ht="13.5" thickBot="1">
      <c r="A48" s="190" t="s">
        <v>141</v>
      </c>
      <c r="B48" s="191">
        <v>196555.09</v>
      </c>
      <c r="C48" s="191">
        <v>4810994.91</v>
      </c>
    </row>
    <row r="49" spans="1:3" ht="12.75" hidden="1" customHeight="1">
      <c r="A49" s="207" t="s">
        <v>133</v>
      </c>
      <c r="B49" s="198"/>
      <c r="C49" s="198"/>
    </row>
    <row r="50" spans="1:3" ht="12.75" hidden="1" customHeight="1">
      <c r="A50" s="193" t="s">
        <v>134</v>
      </c>
      <c r="B50" s="194"/>
      <c r="C50" s="194"/>
    </row>
    <row r="51" spans="1:3" ht="12.75" hidden="1" customHeight="1">
      <c r="A51" s="193" t="s">
        <v>135</v>
      </c>
      <c r="B51" s="194"/>
      <c r="C51" s="194"/>
    </row>
    <row r="52" spans="1:3" ht="12.75" hidden="1" customHeight="1">
      <c r="A52" s="195" t="s">
        <v>136</v>
      </c>
      <c r="B52" s="194"/>
      <c r="C52" s="194"/>
    </row>
    <row r="53" spans="1:3" ht="13.5" thickBot="1">
      <c r="A53" s="195" t="s">
        <v>137</v>
      </c>
      <c r="B53" s="194">
        <v>196555.09</v>
      </c>
      <c r="C53" s="194">
        <v>4810994.91</v>
      </c>
    </row>
    <row r="54" spans="1:3" ht="12.75" hidden="1" customHeight="1">
      <c r="A54" s="195" t="s">
        <v>138</v>
      </c>
      <c r="B54" s="194"/>
      <c r="C54" s="194"/>
    </row>
    <row r="55" spans="1:3" ht="12.75" hidden="1" customHeight="1">
      <c r="A55" s="195" t="s">
        <v>139</v>
      </c>
      <c r="B55" s="194"/>
      <c r="C55" s="194"/>
    </row>
    <row r="56" spans="1:3" ht="13.5" hidden="1" customHeight="1" thickBot="1">
      <c r="A56" s="195" t="s">
        <v>140</v>
      </c>
      <c r="B56" s="194"/>
      <c r="C56" s="194"/>
    </row>
    <row r="57" spans="1:3" ht="13.5" thickBot="1">
      <c r="A57" s="204" t="s">
        <v>143</v>
      </c>
      <c r="B57" s="205">
        <v>-31266278.890000012</v>
      </c>
      <c r="C57" s="205">
        <v>-6378928.7799999993</v>
      </c>
    </row>
    <row r="58" spans="1:3" s="5" customFormat="1" ht="13.5" thickBot="1">
      <c r="A58" s="206" t="s">
        <v>144</v>
      </c>
      <c r="B58" s="206"/>
      <c r="C58" s="206"/>
    </row>
    <row r="59" spans="1:3" ht="13.5" thickBot="1">
      <c r="A59" s="190" t="s">
        <v>145</v>
      </c>
      <c r="B59" s="191">
        <v>7993846.7399999984</v>
      </c>
      <c r="C59" s="191">
        <v>4489999.5599999987</v>
      </c>
    </row>
    <row r="60" spans="1:3">
      <c r="A60" s="207" t="s">
        <v>146</v>
      </c>
      <c r="B60" s="208">
        <v>4480000</v>
      </c>
      <c r="C60" s="198">
        <v>1500000</v>
      </c>
    </row>
    <row r="61" spans="1:3">
      <c r="A61" s="193" t="s">
        <v>147</v>
      </c>
      <c r="B61" s="194">
        <v>0</v>
      </c>
      <c r="C61" s="194">
        <v>0</v>
      </c>
    </row>
    <row r="62" spans="1:3" hidden="1">
      <c r="A62" s="193" t="s">
        <v>148</v>
      </c>
      <c r="B62" s="194"/>
      <c r="C62" s="194"/>
    </row>
    <row r="63" spans="1:3" hidden="1">
      <c r="A63" s="193" t="s">
        <v>149</v>
      </c>
      <c r="B63" s="194"/>
      <c r="C63" s="194"/>
    </row>
    <row r="64" spans="1:3" ht="13.5" thickBot="1">
      <c r="A64" s="195" t="s">
        <v>150</v>
      </c>
      <c r="B64" s="194">
        <v>3513846.7399999984</v>
      </c>
      <c r="C64" s="194">
        <v>2989999.5599999987</v>
      </c>
    </row>
    <row r="65" spans="1:3" ht="13.5" thickBot="1">
      <c r="A65" s="190" t="s">
        <v>151</v>
      </c>
      <c r="B65" s="191">
        <v>19517979.16</v>
      </c>
      <c r="C65" s="191">
        <v>11019771.800000001</v>
      </c>
    </row>
    <row r="66" spans="1:3">
      <c r="A66" s="209" t="s">
        <v>152</v>
      </c>
      <c r="B66" s="210">
        <v>21520708.91</v>
      </c>
      <c r="C66" s="210">
        <v>12230113.920000002</v>
      </c>
    </row>
    <row r="67" spans="1:3" hidden="1">
      <c r="A67" s="195" t="s">
        <v>153</v>
      </c>
      <c r="B67" s="194"/>
      <c r="C67" s="194"/>
    </row>
    <row r="68" spans="1:3">
      <c r="A68" s="195" t="s">
        <v>154</v>
      </c>
      <c r="B68" s="194">
        <v>21518280.789999999</v>
      </c>
      <c r="C68" s="194">
        <v>12230113.920000002</v>
      </c>
    </row>
    <row r="69" spans="1:3" hidden="1">
      <c r="A69" s="195" t="s">
        <v>155</v>
      </c>
      <c r="B69" s="194"/>
      <c r="C69" s="194"/>
    </row>
    <row r="70" spans="1:3" hidden="1">
      <c r="A70" s="195" t="s">
        <v>400</v>
      </c>
      <c r="B70" s="194"/>
      <c r="C70" s="194"/>
    </row>
    <row r="71" spans="1:3">
      <c r="A71" s="195" t="s">
        <v>156</v>
      </c>
      <c r="B71" s="194">
        <v>2428.1200000000026</v>
      </c>
      <c r="C71" s="194">
        <v>0</v>
      </c>
    </row>
    <row r="72" spans="1:3">
      <c r="A72" s="211" t="s">
        <v>157</v>
      </c>
      <c r="B72" s="212">
        <v>-2002729.75</v>
      </c>
      <c r="C72" s="212">
        <v>-1210342.1200000001</v>
      </c>
    </row>
    <row r="73" spans="1:3" hidden="1">
      <c r="A73" s="195" t="s">
        <v>158</v>
      </c>
      <c r="B73" s="194"/>
      <c r="C73" s="194"/>
    </row>
    <row r="74" spans="1:3">
      <c r="A74" s="195" t="s">
        <v>159</v>
      </c>
      <c r="B74" s="213">
        <v>-1992824.75</v>
      </c>
      <c r="C74" s="213">
        <v>-1179525</v>
      </c>
    </row>
    <row r="75" spans="1:3">
      <c r="A75" s="195" t="s">
        <v>160</v>
      </c>
      <c r="B75" s="194">
        <v>-9905</v>
      </c>
      <c r="C75" s="194">
        <v>-13021</v>
      </c>
    </row>
    <row r="76" spans="1:3" hidden="1">
      <c r="A76" s="195" t="s">
        <v>401</v>
      </c>
      <c r="B76" s="194"/>
      <c r="C76" s="194"/>
    </row>
    <row r="77" spans="1:3" ht="13.5" thickBot="1">
      <c r="A77" s="195" t="s">
        <v>161</v>
      </c>
      <c r="B77" s="194">
        <v>0</v>
      </c>
      <c r="C77" s="194">
        <v>-17796.120000000003</v>
      </c>
    </row>
    <row r="78" spans="1:3" ht="26.25" hidden="1" thickBot="1">
      <c r="A78" s="214" t="s">
        <v>162</v>
      </c>
      <c r="B78" s="191">
        <v>0</v>
      </c>
      <c r="C78" s="191">
        <v>0</v>
      </c>
    </row>
    <row r="79" spans="1:3" ht="13.5" hidden="1" thickBot="1">
      <c r="A79" s="207" t="s">
        <v>163</v>
      </c>
      <c r="B79" s="198"/>
      <c r="C79" s="198"/>
    </row>
    <row r="80" spans="1:3" ht="13.5" hidden="1" thickBot="1">
      <c r="A80" s="193" t="s">
        <v>164</v>
      </c>
      <c r="B80" s="194"/>
      <c r="C80" s="194"/>
    </row>
    <row r="81" spans="1:3" ht="13.5" thickBot="1">
      <c r="A81" s="215" t="s">
        <v>165</v>
      </c>
      <c r="B81" s="216">
        <v>27511825.899999999</v>
      </c>
      <c r="C81" s="216">
        <v>15509771.359999999</v>
      </c>
    </row>
    <row r="82" spans="1:3" s="5" customFormat="1" ht="13.5" hidden="1" thickBot="1">
      <c r="A82" s="217" t="s">
        <v>166</v>
      </c>
      <c r="B82" s="218">
        <v>0</v>
      </c>
      <c r="C82" s="218">
        <v>0</v>
      </c>
    </row>
    <row r="83" spans="1:3" s="5" customFormat="1" ht="25.5">
      <c r="A83" s="219" t="s">
        <v>167</v>
      </c>
      <c r="B83" s="220">
        <v>-2898425.0121079385</v>
      </c>
      <c r="C83" s="220">
        <v>5746955.4015914295</v>
      </c>
    </row>
    <row r="84" spans="1:3">
      <c r="A84" s="193" t="s">
        <v>168</v>
      </c>
      <c r="B84" s="194">
        <v>8910566.4000000004</v>
      </c>
      <c r="C84" s="194">
        <v>3163611</v>
      </c>
    </row>
    <row r="85" spans="1:3" ht="13.5" thickBot="1">
      <c r="A85" s="221" t="s">
        <v>169</v>
      </c>
      <c r="B85" s="222">
        <v>6012141.3900000006</v>
      </c>
      <c r="C85" s="222">
        <v>8910566.4000000004</v>
      </c>
    </row>
    <row r="86" spans="1:3">
      <c r="A86" s="223"/>
      <c r="B86" s="223"/>
      <c r="C86" s="223"/>
    </row>
  </sheetData>
  <mergeCells count="10">
    <mergeCell ref="A1:C1"/>
    <mergeCell ref="A6:C6"/>
    <mergeCell ref="A10:C10"/>
    <mergeCell ref="A38:C38"/>
    <mergeCell ref="A58:C58"/>
    <mergeCell ref="B8:C8"/>
    <mergeCell ref="A4:C4"/>
    <mergeCell ref="A5:C5"/>
    <mergeCell ref="A2:B2"/>
    <mergeCell ref="A3:B3"/>
  </mergeCells>
  <printOptions horizontalCentered="1"/>
  <pageMargins left="0" right="0" top="0.55118110236220474" bottom="0.55118110236220474" header="0.31496062992125984" footer="0.31496062992125984"/>
  <pageSetup paperSize="9" orientation="portrait" r:id="rId1"/>
  <headerFooter>
    <oddFooter>&amp;C&amp;P de &amp;N</oddFooter>
  </headerFooter>
</worksheet>
</file>

<file path=xl/worksheets/sheet5.xml><?xml version="1.0" encoding="utf-8"?>
<worksheet xmlns="http://schemas.openxmlformats.org/spreadsheetml/2006/main" xmlns:r="http://schemas.openxmlformats.org/officeDocument/2006/relationships">
  <dimension ref="A1:P70"/>
  <sheetViews>
    <sheetView showGridLines="0" topLeftCell="A10" zoomScale="84" zoomScaleNormal="84" zoomScaleSheetLayoutView="90" workbookViewId="0">
      <selection activeCell="E10" sqref="E10:G50"/>
    </sheetView>
  </sheetViews>
  <sheetFormatPr baseColWidth="10" defaultColWidth="11.42578125" defaultRowHeight="12.75"/>
  <cols>
    <col min="1" max="1" width="11.140625" style="4" customWidth="1"/>
    <col min="2" max="2" width="47.85546875" style="4" bestFit="1" customWidth="1"/>
    <col min="3" max="4" width="6.85546875" style="4" customWidth="1"/>
    <col min="5" max="5" width="18.5703125" style="4" bestFit="1" customWidth="1"/>
    <col min="6" max="6" width="19.5703125" style="4" customWidth="1"/>
    <col min="7" max="7" width="18.28515625" style="4" customWidth="1"/>
    <col min="8" max="15" width="12.7109375" style="4" customWidth="1"/>
    <col min="16" max="16" width="5.42578125" style="4" bestFit="1" customWidth="1"/>
    <col min="17" max="16384" width="11.42578125" style="4"/>
  </cols>
  <sheetData>
    <row r="1" spans="1:16" ht="13.5" thickBot="1">
      <c r="A1" s="156" t="s">
        <v>328</v>
      </c>
      <c r="B1" s="157"/>
      <c r="C1" s="157"/>
      <c r="D1" s="157"/>
      <c r="E1" s="157"/>
      <c r="F1" s="157"/>
      <c r="G1" s="157"/>
      <c r="H1" s="157"/>
      <c r="I1" s="157"/>
      <c r="J1" s="157"/>
      <c r="K1" s="157"/>
      <c r="L1" s="157"/>
      <c r="M1" s="157"/>
      <c r="N1" s="157"/>
      <c r="O1" s="157"/>
      <c r="P1" s="158"/>
    </row>
    <row r="2" spans="1:16" ht="15.75" customHeight="1">
      <c r="A2" s="89" t="s">
        <v>257</v>
      </c>
      <c r="B2" s="224"/>
      <c r="C2" s="224"/>
      <c r="D2" s="224"/>
      <c r="E2" s="224"/>
      <c r="F2" s="224"/>
      <c r="G2" s="224"/>
      <c r="H2" s="224"/>
      <c r="I2" s="224"/>
      <c r="J2" s="224"/>
      <c r="K2" s="224"/>
      <c r="L2" s="224"/>
      <c r="M2" s="224"/>
      <c r="N2" s="90"/>
      <c r="O2" s="89" t="s">
        <v>258</v>
      </c>
      <c r="P2" s="90"/>
    </row>
    <row r="3" spans="1:16" ht="21.75" customHeight="1" thickBot="1">
      <c r="A3" s="92" t="s">
        <v>271</v>
      </c>
      <c r="B3" s="93"/>
      <c r="C3" s="93"/>
      <c r="D3" s="93"/>
      <c r="E3" s="93"/>
      <c r="F3" s="93"/>
      <c r="G3" s="93"/>
      <c r="H3" s="93"/>
      <c r="I3" s="93"/>
      <c r="J3" s="93"/>
      <c r="K3" s="93"/>
      <c r="L3" s="93"/>
      <c r="M3" s="93"/>
      <c r="N3" s="252"/>
      <c r="O3" s="253">
        <v>2019</v>
      </c>
      <c r="P3" s="253"/>
    </row>
    <row r="4" spans="1:16" ht="13.5" thickBot="1">
      <c r="A4" s="254" t="s">
        <v>12</v>
      </c>
      <c r="B4" s="255" t="s">
        <v>351</v>
      </c>
      <c r="C4" s="255"/>
      <c r="D4" s="255"/>
      <c r="E4" s="255"/>
      <c r="F4" s="255"/>
      <c r="G4" s="255"/>
      <c r="H4" s="255"/>
      <c r="I4" s="255"/>
      <c r="J4" s="255"/>
      <c r="K4" s="255"/>
      <c r="L4" s="255"/>
      <c r="M4" s="256"/>
      <c r="N4" s="254" t="s">
        <v>13</v>
      </c>
      <c r="O4" s="257" t="s">
        <v>352</v>
      </c>
      <c r="P4" s="258"/>
    </row>
    <row r="5" spans="1:16" ht="21.75" customHeight="1" thickBot="1">
      <c r="A5" s="259" t="s">
        <v>317</v>
      </c>
      <c r="B5" s="260"/>
      <c r="C5" s="260"/>
      <c r="D5" s="260"/>
      <c r="E5" s="260"/>
      <c r="F5" s="260"/>
      <c r="G5" s="260"/>
      <c r="H5" s="260"/>
      <c r="I5" s="260"/>
      <c r="J5" s="260"/>
      <c r="K5" s="260"/>
      <c r="L5" s="260"/>
      <c r="M5" s="260"/>
      <c r="N5" s="260"/>
      <c r="O5" s="260"/>
      <c r="P5" s="261"/>
    </row>
    <row r="6" spans="1:16" ht="13.5" thickBot="1">
      <c r="A6" s="262" t="s">
        <v>171</v>
      </c>
      <c r="B6" s="263"/>
      <c r="C6" s="263"/>
      <c r="D6" s="263"/>
      <c r="E6" s="263"/>
      <c r="F6" s="263"/>
      <c r="G6" s="263"/>
      <c r="H6" s="263"/>
      <c r="I6" s="263"/>
      <c r="J6" s="263"/>
      <c r="K6" s="263"/>
      <c r="L6" s="263"/>
      <c r="M6" s="263"/>
      <c r="N6" s="263"/>
      <c r="O6" s="263"/>
      <c r="P6" s="264"/>
    </row>
    <row r="7" spans="1:16" ht="15" customHeight="1">
      <c r="A7" s="231" t="s">
        <v>172</v>
      </c>
      <c r="B7" s="231"/>
      <c r="C7" s="232" t="s">
        <v>174</v>
      </c>
      <c r="D7" s="232" t="s">
        <v>175</v>
      </c>
      <c r="E7" s="233" t="s">
        <v>338</v>
      </c>
      <c r="F7" s="232" t="s">
        <v>462</v>
      </c>
      <c r="G7" s="231" t="s">
        <v>337</v>
      </c>
      <c r="H7" s="231"/>
      <c r="I7" s="231"/>
      <c r="J7" s="231"/>
      <c r="K7" s="231"/>
      <c r="L7" s="234" t="s">
        <v>408</v>
      </c>
      <c r="M7" s="234"/>
      <c r="N7" s="234"/>
      <c r="O7" s="234"/>
      <c r="P7" s="234"/>
    </row>
    <row r="8" spans="1:16" ht="27.75" customHeight="1" thickBot="1">
      <c r="A8" s="235" t="s">
        <v>173</v>
      </c>
      <c r="B8" s="236" t="s">
        <v>256</v>
      </c>
      <c r="C8" s="237"/>
      <c r="D8" s="237"/>
      <c r="E8" s="238"/>
      <c r="F8" s="237"/>
      <c r="G8" s="235">
        <v>2019</v>
      </c>
      <c r="H8" s="235">
        <v>2020</v>
      </c>
      <c r="I8" s="235">
        <v>2021</v>
      </c>
      <c r="J8" s="235">
        <v>2022</v>
      </c>
      <c r="K8" s="235" t="s">
        <v>176</v>
      </c>
      <c r="L8" s="235">
        <v>2019</v>
      </c>
      <c r="M8" s="235">
        <v>2020</v>
      </c>
      <c r="N8" s="235">
        <v>2021</v>
      </c>
      <c r="O8" s="235">
        <v>2022</v>
      </c>
      <c r="P8" s="235" t="s">
        <v>176</v>
      </c>
    </row>
    <row r="9" spans="1:16" ht="27.75" hidden="1" customHeight="1" thickBot="1">
      <c r="A9" s="239"/>
      <c r="B9" s="240" t="s">
        <v>512</v>
      </c>
      <c r="C9" s="265">
        <v>2018</v>
      </c>
      <c r="D9" s="265">
        <v>2018</v>
      </c>
      <c r="E9" s="266"/>
      <c r="F9" s="266"/>
      <c r="G9" s="201">
        <f>+E9-E9</f>
        <v>0</v>
      </c>
      <c r="H9" s="198"/>
      <c r="I9" s="198"/>
      <c r="J9" s="198"/>
      <c r="K9" s="198"/>
      <c r="L9" s="198"/>
      <c r="M9" s="198"/>
      <c r="N9" s="198"/>
      <c r="O9" s="198"/>
      <c r="P9" s="198"/>
    </row>
    <row r="10" spans="1:16" ht="27.75" customHeight="1">
      <c r="A10" s="239">
        <v>1</v>
      </c>
      <c r="B10" s="240" t="s">
        <v>513</v>
      </c>
      <c r="C10" s="265">
        <v>2018</v>
      </c>
      <c r="D10" s="265">
        <v>2019</v>
      </c>
      <c r="E10" s="266">
        <v>4360000</v>
      </c>
      <c r="F10" s="266"/>
      <c r="G10" s="201">
        <v>4360000</v>
      </c>
      <c r="H10" s="198"/>
      <c r="I10" s="198"/>
      <c r="J10" s="198"/>
      <c r="K10" s="198"/>
      <c r="L10" s="198"/>
      <c r="M10" s="198"/>
      <c r="N10" s="198"/>
      <c r="O10" s="198"/>
      <c r="P10" s="198"/>
    </row>
    <row r="11" spans="1:16" s="8" customFormat="1">
      <c r="A11" s="239">
        <v>2</v>
      </c>
      <c r="B11" s="267" t="s">
        <v>482</v>
      </c>
      <c r="C11" s="265">
        <v>2019</v>
      </c>
      <c r="D11" s="265">
        <v>2020</v>
      </c>
      <c r="E11" s="266">
        <v>4897500</v>
      </c>
      <c r="F11" s="266"/>
      <c r="G11" s="266">
        <v>4897500</v>
      </c>
      <c r="H11" s="266"/>
      <c r="I11" s="198"/>
      <c r="J11" s="198"/>
      <c r="K11" s="198"/>
      <c r="L11" s="198"/>
      <c r="M11" s="198"/>
      <c r="N11" s="198"/>
      <c r="O11" s="198"/>
      <c r="P11" s="198"/>
    </row>
    <row r="12" spans="1:16" s="8" customFormat="1">
      <c r="A12" s="239">
        <v>3</v>
      </c>
      <c r="B12" s="268" t="s">
        <v>483</v>
      </c>
      <c r="C12" s="265">
        <v>2019</v>
      </c>
      <c r="D12" s="265">
        <v>2020</v>
      </c>
      <c r="E12" s="201">
        <v>1032500</v>
      </c>
      <c r="F12" s="201"/>
      <c r="G12" s="201">
        <v>1032500</v>
      </c>
      <c r="H12" s="201"/>
      <c r="I12" s="198"/>
      <c r="J12" s="198"/>
      <c r="K12" s="198"/>
      <c r="L12" s="198"/>
      <c r="M12" s="198"/>
      <c r="N12" s="198"/>
      <c r="O12" s="198"/>
      <c r="P12" s="198"/>
    </row>
    <row r="13" spans="1:16" s="8" customFormat="1">
      <c r="A13" s="239">
        <v>4</v>
      </c>
      <c r="B13" s="268" t="s">
        <v>484</v>
      </c>
      <c r="C13" s="265">
        <v>2019</v>
      </c>
      <c r="D13" s="265">
        <v>2020</v>
      </c>
      <c r="E13" s="201">
        <v>9460000</v>
      </c>
      <c r="F13" s="201"/>
      <c r="G13" s="201">
        <v>9460000</v>
      </c>
      <c r="H13" s="201"/>
      <c r="I13" s="198"/>
      <c r="J13" s="198"/>
      <c r="K13" s="198"/>
      <c r="L13" s="198"/>
      <c r="M13" s="198"/>
      <c r="N13" s="198"/>
      <c r="O13" s="198"/>
      <c r="P13" s="198"/>
    </row>
    <row r="14" spans="1:16" s="8" customFormat="1" ht="45" customHeight="1">
      <c r="A14" s="239">
        <v>5</v>
      </c>
      <c r="B14" s="269" t="s">
        <v>481</v>
      </c>
      <c r="C14" s="265">
        <v>2018</v>
      </c>
      <c r="D14" s="265">
        <v>2019</v>
      </c>
      <c r="E14" s="270">
        <v>956500</v>
      </c>
      <c r="F14" s="266"/>
      <c r="G14" s="201">
        <v>956500</v>
      </c>
      <c r="H14" s="198"/>
      <c r="I14" s="198"/>
      <c r="J14" s="198"/>
      <c r="K14" s="198"/>
      <c r="L14" s="198"/>
      <c r="M14" s="198"/>
      <c r="N14" s="198"/>
      <c r="O14" s="198"/>
      <c r="P14" s="198"/>
    </row>
    <row r="15" spans="1:16" s="8" customFormat="1">
      <c r="A15" s="239">
        <v>6</v>
      </c>
      <c r="B15" s="271" t="s">
        <v>412</v>
      </c>
      <c r="C15" s="265">
        <v>2019</v>
      </c>
      <c r="D15" s="265">
        <v>2019</v>
      </c>
      <c r="E15" s="272">
        <v>107725.45</v>
      </c>
      <c r="F15" s="273"/>
      <c r="G15" s="274">
        <v>107725.45</v>
      </c>
      <c r="H15" s="198"/>
      <c r="I15" s="198"/>
      <c r="J15" s="198"/>
      <c r="K15" s="198"/>
      <c r="L15" s="198"/>
      <c r="M15" s="198"/>
      <c r="N15" s="198"/>
      <c r="O15" s="198"/>
      <c r="P15" s="198"/>
    </row>
    <row r="16" spans="1:16" s="8" customFormat="1">
      <c r="A16" s="239">
        <v>7</v>
      </c>
      <c r="B16" s="271" t="s">
        <v>497</v>
      </c>
      <c r="C16" s="265">
        <v>2019</v>
      </c>
      <c r="D16" s="265">
        <v>2019</v>
      </c>
      <c r="E16" s="275"/>
      <c r="F16" s="276"/>
      <c r="G16" s="277"/>
      <c r="H16" s="198"/>
      <c r="I16" s="198"/>
      <c r="J16" s="198"/>
      <c r="K16" s="198"/>
      <c r="L16" s="198"/>
      <c r="M16" s="198"/>
      <c r="N16" s="198"/>
      <c r="O16" s="198"/>
      <c r="P16" s="198"/>
    </row>
    <row r="17" spans="1:16" s="8" customFormat="1">
      <c r="A17" s="239">
        <v>8</v>
      </c>
      <c r="B17" s="278" t="s">
        <v>463</v>
      </c>
      <c r="C17" s="265">
        <v>2019</v>
      </c>
      <c r="D17" s="265">
        <v>2019</v>
      </c>
      <c r="E17" s="275"/>
      <c r="F17" s="276"/>
      <c r="G17" s="277"/>
      <c r="H17" s="198"/>
      <c r="I17" s="198"/>
      <c r="J17" s="198"/>
      <c r="K17" s="198"/>
      <c r="L17" s="198"/>
      <c r="M17" s="198"/>
      <c r="N17" s="198"/>
      <c r="O17" s="198"/>
      <c r="P17" s="198"/>
    </row>
    <row r="18" spans="1:16" s="8" customFormat="1">
      <c r="A18" s="239">
        <v>9</v>
      </c>
      <c r="B18" s="278" t="s">
        <v>414</v>
      </c>
      <c r="C18" s="265">
        <v>2019</v>
      </c>
      <c r="D18" s="265">
        <v>2020</v>
      </c>
      <c r="E18" s="275"/>
      <c r="F18" s="276"/>
      <c r="G18" s="277"/>
      <c r="H18" s="198"/>
      <c r="I18" s="198"/>
      <c r="J18" s="198"/>
      <c r="K18" s="198"/>
      <c r="L18" s="198"/>
      <c r="M18" s="198"/>
      <c r="N18" s="198"/>
      <c r="O18" s="198"/>
      <c r="P18" s="198"/>
    </row>
    <row r="19" spans="1:16" s="8" customFormat="1">
      <c r="A19" s="239">
        <v>10</v>
      </c>
      <c r="B19" s="279" t="s">
        <v>427</v>
      </c>
      <c r="C19" s="265">
        <v>2019</v>
      </c>
      <c r="D19" s="265">
        <v>2019</v>
      </c>
      <c r="E19" s="275"/>
      <c r="F19" s="276"/>
      <c r="G19" s="277"/>
      <c r="H19" s="198"/>
      <c r="I19" s="198"/>
      <c r="J19" s="198"/>
      <c r="K19" s="198"/>
      <c r="L19" s="198"/>
      <c r="M19" s="198"/>
      <c r="N19" s="198"/>
      <c r="O19" s="198"/>
      <c r="P19" s="198"/>
    </row>
    <row r="20" spans="1:16" s="8" customFormat="1" ht="25.5">
      <c r="A20" s="239">
        <v>11</v>
      </c>
      <c r="B20" s="271" t="s">
        <v>428</v>
      </c>
      <c r="C20" s="265">
        <v>2019</v>
      </c>
      <c r="D20" s="265">
        <v>2019</v>
      </c>
      <c r="E20" s="280"/>
      <c r="F20" s="281"/>
      <c r="G20" s="282"/>
      <c r="H20" s="198"/>
      <c r="I20" s="198"/>
      <c r="J20" s="198"/>
      <c r="K20" s="198"/>
      <c r="L20" s="198"/>
      <c r="M20" s="198"/>
      <c r="N20" s="198"/>
      <c r="O20" s="198"/>
      <c r="P20" s="198"/>
    </row>
    <row r="21" spans="1:16" s="8" customFormat="1">
      <c r="A21" s="239">
        <v>12</v>
      </c>
      <c r="B21" s="271" t="s">
        <v>496</v>
      </c>
      <c r="C21" s="265">
        <v>2019</v>
      </c>
      <c r="D21" s="265">
        <v>2019</v>
      </c>
      <c r="E21" s="270">
        <v>40000</v>
      </c>
      <c r="F21" s="208"/>
      <c r="G21" s="283">
        <v>40000</v>
      </c>
      <c r="H21" s="198"/>
      <c r="I21" s="198"/>
      <c r="J21" s="198"/>
      <c r="K21" s="198"/>
      <c r="L21" s="198"/>
      <c r="M21" s="198"/>
      <c r="N21" s="198"/>
      <c r="O21" s="198"/>
      <c r="P21" s="198"/>
    </row>
    <row r="22" spans="1:16" s="8" customFormat="1">
      <c r="A22" s="239">
        <v>13</v>
      </c>
      <c r="B22" s="271" t="s">
        <v>413</v>
      </c>
      <c r="C22" s="265">
        <v>2019</v>
      </c>
      <c r="D22" s="265">
        <v>2019</v>
      </c>
      <c r="E22" s="270">
        <v>60000</v>
      </c>
      <c r="F22" s="208"/>
      <c r="G22" s="283">
        <v>60000</v>
      </c>
      <c r="H22" s="198"/>
      <c r="I22" s="198"/>
      <c r="J22" s="198"/>
      <c r="K22" s="198"/>
      <c r="L22" s="198"/>
      <c r="M22" s="198"/>
      <c r="N22" s="198"/>
      <c r="O22" s="198"/>
      <c r="P22" s="198"/>
    </row>
    <row r="23" spans="1:16" s="8" customFormat="1">
      <c r="A23" s="239">
        <v>14</v>
      </c>
      <c r="B23" s="278" t="s">
        <v>498</v>
      </c>
      <c r="C23" s="265">
        <v>2019</v>
      </c>
      <c r="D23" s="265">
        <v>2019</v>
      </c>
      <c r="E23" s="270">
        <v>50000</v>
      </c>
      <c r="F23" s="208"/>
      <c r="G23" s="283">
        <v>50000</v>
      </c>
      <c r="H23" s="198"/>
      <c r="I23" s="198"/>
      <c r="J23" s="198"/>
      <c r="K23" s="198"/>
      <c r="L23" s="198"/>
      <c r="M23" s="198"/>
      <c r="N23" s="198"/>
      <c r="O23" s="198"/>
      <c r="P23" s="198"/>
    </row>
    <row r="24" spans="1:16" s="8" customFormat="1">
      <c r="A24" s="241">
        <v>15</v>
      </c>
      <c r="B24" s="271" t="s">
        <v>429</v>
      </c>
      <c r="C24" s="265">
        <v>2019</v>
      </c>
      <c r="D24" s="265">
        <v>2019</v>
      </c>
      <c r="E24" s="270">
        <v>70700</v>
      </c>
      <c r="F24" s="208"/>
      <c r="G24" s="283">
        <v>70700</v>
      </c>
      <c r="H24" s="284"/>
      <c r="I24" s="194"/>
      <c r="J24" s="194"/>
      <c r="K24" s="194"/>
      <c r="L24" s="194"/>
      <c r="M24" s="194"/>
      <c r="N24" s="194"/>
      <c r="O24" s="194"/>
      <c r="P24" s="194"/>
    </row>
    <row r="25" spans="1:16" s="8" customFormat="1" ht="41.25" customHeight="1">
      <c r="A25" s="241">
        <v>16</v>
      </c>
      <c r="B25" s="285" t="s">
        <v>485</v>
      </c>
      <c r="C25" s="286">
        <v>2019</v>
      </c>
      <c r="D25" s="286">
        <v>2019</v>
      </c>
      <c r="E25" s="287">
        <v>109200</v>
      </c>
      <c r="F25" s="198"/>
      <c r="G25" s="201">
        <v>109200</v>
      </c>
      <c r="H25" s="213"/>
      <c r="I25" s="194"/>
      <c r="J25" s="194"/>
      <c r="K25" s="194"/>
      <c r="L25" s="194"/>
      <c r="M25" s="194"/>
      <c r="N25" s="194"/>
      <c r="O25" s="194"/>
      <c r="P25" s="194"/>
    </row>
    <row r="26" spans="1:16" s="8" customFormat="1" ht="48.75" customHeight="1">
      <c r="A26" s="241">
        <v>17</v>
      </c>
      <c r="B26" s="288" t="s">
        <v>499</v>
      </c>
      <c r="C26" s="286">
        <v>2019</v>
      </c>
      <c r="D26" s="286">
        <v>2019</v>
      </c>
      <c r="E26" s="287">
        <v>200000</v>
      </c>
      <c r="F26" s="198"/>
      <c r="G26" s="201">
        <v>200000</v>
      </c>
      <c r="H26" s="194"/>
      <c r="I26" s="194"/>
      <c r="J26" s="194"/>
      <c r="K26" s="194"/>
      <c r="L26" s="194"/>
      <c r="M26" s="194"/>
      <c r="N26" s="194"/>
      <c r="O26" s="194"/>
      <c r="P26" s="194"/>
    </row>
    <row r="27" spans="1:16" s="8" customFormat="1">
      <c r="A27" s="241">
        <v>18</v>
      </c>
      <c r="B27" s="289" t="s">
        <v>500</v>
      </c>
      <c r="C27" s="265">
        <v>2019</v>
      </c>
      <c r="D27" s="265">
        <v>2019</v>
      </c>
      <c r="E27" s="287">
        <v>40000</v>
      </c>
      <c r="F27" s="208"/>
      <c r="G27" s="283">
        <v>40000</v>
      </c>
      <c r="H27" s="200"/>
      <c r="I27" s="194"/>
      <c r="J27" s="194"/>
      <c r="K27" s="194"/>
      <c r="L27" s="194"/>
      <c r="M27" s="194"/>
      <c r="N27" s="194"/>
      <c r="O27" s="194"/>
      <c r="P27" s="194"/>
    </row>
    <row r="28" spans="1:16" s="8" customFormat="1">
      <c r="A28" s="241">
        <v>19</v>
      </c>
      <c r="B28" s="289" t="s">
        <v>501</v>
      </c>
      <c r="C28" s="265">
        <v>2019</v>
      </c>
      <c r="D28" s="265">
        <v>2019</v>
      </c>
      <c r="E28" s="287">
        <v>20000</v>
      </c>
      <c r="F28" s="208"/>
      <c r="G28" s="283">
        <v>20000</v>
      </c>
      <c r="H28" s="200"/>
      <c r="I28" s="194"/>
      <c r="J28" s="194"/>
      <c r="K28" s="194"/>
      <c r="L28" s="194"/>
      <c r="M28" s="194"/>
      <c r="N28" s="194"/>
      <c r="O28" s="194"/>
      <c r="P28" s="194"/>
    </row>
    <row r="29" spans="1:16" s="8" customFormat="1">
      <c r="A29" s="241">
        <v>20</v>
      </c>
      <c r="B29" s="289" t="s">
        <v>502</v>
      </c>
      <c r="C29" s="265">
        <v>2019</v>
      </c>
      <c r="D29" s="265">
        <v>2019</v>
      </c>
      <c r="E29" s="287">
        <v>30000</v>
      </c>
      <c r="F29" s="208"/>
      <c r="G29" s="283">
        <v>30000</v>
      </c>
      <c r="H29" s="290"/>
      <c r="I29" s="194"/>
      <c r="J29" s="194"/>
      <c r="K29" s="194"/>
      <c r="L29" s="194"/>
      <c r="M29" s="194"/>
      <c r="N29" s="194"/>
      <c r="O29" s="194"/>
      <c r="P29" s="194"/>
    </row>
    <row r="30" spans="1:16" s="8" customFormat="1">
      <c r="A30" s="241">
        <v>21</v>
      </c>
      <c r="B30" s="289" t="s">
        <v>415</v>
      </c>
      <c r="C30" s="265">
        <v>2019</v>
      </c>
      <c r="D30" s="265">
        <v>2019</v>
      </c>
      <c r="E30" s="270">
        <v>141000</v>
      </c>
      <c r="F30" s="208"/>
      <c r="G30" s="291">
        <v>141000</v>
      </c>
      <c r="H30" s="200"/>
      <c r="I30" s="194"/>
      <c r="J30" s="194"/>
      <c r="K30" s="194"/>
      <c r="L30" s="194"/>
      <c r="M30" s="194"/>
      <c r="N30" s="194"/>
      <c r="O30" s="194"/>
      <c r="P30" s="194"/>
    </row>
    <row r="31" spans="1:16" s="8" customFormat="1">
      <c r="A31" s="241">
        <v>22</v>
      </c>
      <c r="B31" s="289" t="s">
        <v>430</v>
      </c>
      <c r="C31" s="265">
        <v>2019</v>
      </c>
      <c r="D31" s="265">
        <v>2019</v>
      </c>
      <c r="E31" s="270">
        <v>1600000</v>
      </c>
      <c r="F31" s="208"/>
      <c r="G31" s="291">
        <v>1600000</v>
      </c>
      <c r="H31" s="200"/>
      <c r="I31" s="194"/>
      <c r="J31" s="194"/>
      <c r="K31" s="194"/>
      <c r="L31" s="194"/>
      <c r="M31" s="194"/>
      <c r="N31" s="194"/>
      <c r="O31" s="194"/>
      <c r="P31" s="194"/>
    </row>
    <row r="32" spans="1:16" s="8" customFormat="1">
      <c r="A32" s="241">
        <v>23</v>
      </c>
      <c r="B32" s="289" t="s">
        <v>416</v>
      </c>
      <c r="C32" s="265">
        <v>2019</v>
      </c>
      <c r="D32" s="265">
        <v>2019</v>
      </c>
      <c r="E32" s="272">
        <v>23750</v>
      </c>
      <c r="F32" s="273"/>
      <c r="G32" s="292">
        <v>23750</v>
      </c>
      <c r="H32" s="194"/>
      <c r="I32" s="194"/>
      <c r="J32" s="194"/>
      <c r="K32" s="194"/>
      <c r="L32" s="194"/>
      <c r="M32" s="194"/>
      <c r="N32" s="194"/>
      <c r="O32" s="194"/>
      <c r="P32" s="194"/>
    </row>
    <row r="33" spans="1:16" s="8" customFormat="1" ht="25.5">
      <c r="A33" s="241">
        <v>24</v>
      </c>
      <c r="B33" s="293" t="s">
        <v>504</v>
      </c>
      <c r="C33" s="286">
        <v>2019</v>
      </c>
      <c r="D33" s="286">
        <v>2019</v>
      </c>
      <c r="E33" s="275"/>
      <c r="F33" s="276"/>
      <c r="G33" s="294"/>
      <c r="H33" s="194"/>
      <c r="I33" s="194"/>
      <c r="J33" s="194"/>
      <c r="K33" s="194"/>
      <c r="L33" s="194"/>
      <c r="M33" s="194"/>
      <c r="N33" s="194"/>
      <c r="O33" s="194"/>
      <c r="P33" s="194"/>
    </row>
    <row r="34" spans="1:16" s="8" customFormat="1">
      <c r="A34" s="241">
        <v>25</v>
      </c>
      <c r="B34" s="295" t="s">
        <v>503</v>
      </c>
      <c r="C34" s="286">
        <v>2019</v>
      </c>
      <c r="D34" s="286">
        <v>2019</v>
      </c>
      <c r="E34" s="280"/>
      <c r="F34" s="281"/>
      <c r="G34" s="296"/>
      <c r="H34" s="194"/>
      <c r="I34" s="194"/>
      <c r="J34" s="194"/>
      <c r="K34" s="194"/>
      <c r="L34" s="194"/>
      <c r="M34" s="194"/>
      <c r="N34" s="194"/>
      <c r="O34" s="194"/>
      <c r="P34" s="194"/>
    </row>
    <row r="35" spans="1:16" s="8" customFormat="1">
      <c r="A35" s="241">
        <v>26</v>
      </c>
      <c r="B35" s="297" t="s">
        <v>417</v>
      </c>
      <c r="C35" s="286">
        <v>2019</v>
      </c>
      <c r="D35" s="286">
        <v>2019</v>
      </c>
      <c r="E35" s="270">
        <v>14500</v>
      </c>
      <c r="F35" s="198"/>
      <c r="G35" s="201">
        <v>14500</v>
      </c>
      <c r="H35" s="194"/>
      <c r="I35" s="194"/>
      <c r="J35" s="194"/>
      <c r="K35" s="194"/>
      <c r="L35" s="194"/>
      <c r="M35" s="194"/>
      <c r="N35" s="194"/>
      <c r="O35" s="194"/>
      <c r="P35" s="194"/>
    </row>
    <row r="36" spans="1:16" s="8" customFormat="1">
      <c r="A36" s="241">
        <v>27</v>
      </c>
      <c r="B36" s="297" t="s">
        <v>505</v>
      </c>
      <c r="C36" s="286">
        <v>2019</v>
      </c>
      <c r="D36" s="286">
        <v>2019</v>
      </c>
      <c r="E36" s="270">
        <v>50000</v>
      </c>
      <c r="F36" s="198"/>
      <c r="G36" s="201">
        <v>50000</v>
      </c>
      <c r="H36" s="194"/>
      <c r="I36" s="194"/>
      <c r="J36" s="194"/>
      <c r="K36" s="194"/>
      <c r="L36" s="194"/>
      <c r="M36" s="194"/>
      <c r="N36" s="194"/>
      <c r="O36" s="194"/>
      <c r="P36" s="194"/>
    </row>
    <row r="37" spans="1:16" s="8" customFormat="1">
      <c r="A37" s="241">
        <v>28</v>
      </c>
      <c r="B37" s="298" t="s">
        <v>506</v>
      </c>
      <c r="C37" s="286">
        <v>2019</v>
      </c>
      <c r="D37" s="286">
        <v>2019</v>
      </c>
      <c r="E37" s="270">
        <v>60000</v>
      </c>
      <c r="F37" s="198"/>
      <c r="G37" s="201">
        <v>60000</v>
      </c>
      <c r="H37" s="194"/>
      <c r="I37" s="194"/>
      <c r="J37" s="194"/>
      <c r="K37" s="194"/>
      <c r="L37" s="194"/>
      <c r="M37" s="194"/>
      <c r="N37" s="194"/>
      <c r="O37" s="194"/>
      <c r="P37" s="194"/>
    </row>
    <row r="38" spans="1:16" s="8" customFormat="1">
      <c r="A38" s="241">
        <v>29</v>
      </c>
      <c r="B38" s="298" t="s">
        <v>418</v>
      </c>
      <c r="C38" s="286">
        <v>2019</v>
      </c>
      <c r="D38" s="286">
        <v>2019</v>
      </c>
      <c r="E38" s="270">
        <v>30000</v>
      </c>
      <c r="F38" s="198"/>
      <c r="G38" s="201">
        <v>30000</v>
      </c>
      <c r="H38" s="194"/>
      <c r="I38" s="194"/>
      <c r="J38" s="194"/>
      <c r="K38" s="194"/>
      <c r="L38" s="194"/>
      <c r="M38" s="194"/>
      <c r="N38" s="194"/>
      <c r="O38" s="194"/>
      <c r="P38" s="194"/>
    </row>
    <row r="39" spans="1:16" s="8" customFormat="1">
      <c r="A39" s="241">
        <v>30</v>
      </c>
      <c r="B39" s="298" t="s">
        <v>419</v>
      </c>
      <c r="C39" s="286">
        <v>2019</v>
      </c>
      <c r="D39" s="286">
        <v>2019</v>
      </c>
      <c r="E39" s="270">
        <v>15000</v>
      </c>
      <c r="F39" s="198"/>
      <c r="G39" s="201">
        <v>15000</v>
      </c>
      <c r="H39" s="194"/>
      <c r="I39" s="194"/>
      <c r="J39" s="194"/>
      <c r="K39" s="194"/>
      <c r="L39" s="194"/>
      <c r="M39" s="194"/>
      <c r="N39" s="194"/>
      <c r="O39" s="194"/>
      <c r="P39" s="194"/>
    </row>
    <row r="40" spans="1:16" s="8" customFormat="1">
      <c r="A40" s="241">
        <v>31</v>
      </c>
      <c r="B40" s="299" t="s">
        <v>480</v>
      </c>
      <c r="C40" s="286">
        <v>2019</v>
      </c>
      <c r="D40" s="286">
        <v>2019</v>
      </c>
      <c r="E40" s="270">
        <v>113750</v>
      </c>
      <c r="F40" s="198"/>
      <c r="G40" s="201">
        <v>113750</v>
      </c>
      <c r="H40" s="194"/>
      <c r="I40" s="194"/>
      <c r="J40" s="194"/>
      <c r="K40" s="194"/>
      <c r="L40" s="194"/>
      <c r="M40" s="194"/>
      <c r="N40" s="194"/>
      <c r="O40" s="194"/>
      <c r="P40" s="194"/>
    </row>
    <row r="41" spans="1:16" s="8" customFormat="1">
      <c r="A41" s="241">
        <v>32</v>
      </c>
      <c r="B41" s="300" t="s">
        <v>514</v>
      </c>
      <c r="C41" s="265">
        <v>2019</v>
      </c>
      <c r="D41" s="265">
        <v>2019</v>
      </c>
      <c r="E41" s="270">
        <v>395374.55</v>
      </c>
      <c r="F41" s="208"/>
      <c r="G41" s="291">
        <v>395374.55</v>
      </c>
      <c r="H41" s="200"/>
      <c r="I41" s="194"/>
      <c r="J41" s="194"/>
      <c r="K41" s="194"/>
      <c r="L41" s="194"/>
      <c r="M41" s="194"/>
      <c r="N41" s="194"/>
      <c r="O41" s="194"/>
      <c r="P41" s="194"/>
    </row>
    <row r="42" spans="1:16" s="8" customFormat="1">
      <c r="A42" s="241">
        <v>33</v>
      </c>
      <c r="B42" s="299" t="s">
        <v>431</v>
      </c>
      <c r="C42" s="286">
        <v>2019</v>
      </c>
      <c r="D42" s="286">
        <v>2020</v>
      </c>
      <c r="E42" s="270">
        <v>7500</v>
      </c>
      <c r="F42" s="194"/>
      <c r="G42" s="201">
        <v>7500</v>
      </c>
      <c r="H42" s="194"/>
      <c r="I42" s="194"/>
      <c r="J42" s="194"/>
      <c r="K42" s="194"/>
      <c r="L42" s="194"/>
      <c r="M42" s="194"/>
      <c r="N42" s="194"/>
      <c r="O42" s="194"/>
      <c r="P42" s="194"/>
    </row>
    <row r="43" spans="1:16" s="8" customFormat="1">
      <c r="A43" s="241">
        <v>34</v>
      </c>
      <c r="B43" s="297" t="s">
        <v>507</v>
      </c>
      <c r="C43" s="286">
        <v>2019</v>
      </c>
      <c r="D43" s="286">
        <v>2019</v>
      </c>
      <c r="E43" s="270">
        <v>60000</v>
      </c>
      <c r="F43" s="194"/>
      <c r="G43" s="201">
        <v>60000</v>
      </c>
      <c r="H43" s="194"/>
      <c r="I43" s="194"/>
      <c r="J43" s="194"/>
      <c r="K43" s="194"/>
      <c r="L43" s="194"/>
      <c r="M43" s="194"/>
      <c r="N43" s="194"/>
      <c r="O43" s="194"/>
      <c r="P43" s="194"/>
    </row>
    <row r="44" spans="1:16" s="8" customFormat="1">
      <c r="A44" s="241">
        <v>35</v>
      </c>
      <c r="B44" s="297" t="s">
        <v>508</v>
      </c>
      <c r="C44" s="286">
        <v>2019</v>
      </c>
      <c r="D44" s="286">
        <v>2019</v>
      </c>
      <c r="E44" s="270">
        <v>15000</v>
      </c>
      <c r="F44" s="194"/>
      <c r="G44" s="201">
        <v>15000</v>
      </c>
      <c r="H44" s="194"/>
      <c r="I44" s="194"/>
      <c r="J44" s="194"/>
      <c r="K44" s="194"/>
      <c r="L44" s="194"/>
      <c r="M44" s="194"/>
      <c r="N44" s="194"/>
      <c r="O44" s="194"/>
      <c r="P44" s="194"/>
    </row>
    <row r="45" spans="1:16" s="8" customFormat="1">
      <c r="A45" s="241">
        <v>36</v>
      </c>
      <c r="B45" s="299" t="s">
        <v>509</v>
      </c>
      <c r="C45" s="286">
        <v>2019</v>
      </c>
      <c r="D45" s="286">
        <v>2019</v>
      </c>
      <c r="E45" s="270">
        <v>160000</v>
      </c>
      <c r="F45" s="194"/>
      <c r="G45" s="201">
        <v>160000</v>
      </c>
      <c r="H45" s="194"/>
      <c r="I45" s="194"/>
      <c r="J45" s="194"/>
      <c r="K45" s="194"/>
      <c r="L45" s="194"/>
      <c r="M45" s="194"/>
      <c r="N45" s="194"/>
      <c r="O45" s="194"/>
      <c r="P45" s="194"/>
    </row>
    <row r="46" spans="1:16" s="8" customFormat="1" ht="22.5" customHeight="1">
      <c r="A46" s="241">
        <v>37</v>
      </c>
      <c r="B46" s="285" t="s">
        <v>486</v>
      </c>
      <c r="C46" s="286">
        <v>2019</v>
      </c>
      <c r="D46" s="286">
        <v>2019</v>
      </c>
      <c r="E46" s="270">
        <v>30000</v>
      </c>
      <c r="F46" s="194"/>
      <c r="G46" s="201">
        <v>30000</v>
      </c>
      <c r="H46" s="194"/>
      <c r="I46" s="194"/>
      <c r="J46" s="194"/>
      <c r="K46" s="194"/>
      <c r="L46" s="194"/>
      <c r="M46" s="194"/>
      <c r="N46" s="194"/>
      <c r="O46" s="194"/>
      <c r="P46" s="194"/>
    </row>
    <row r="47" spans="1:16" s="8" customFormat="1" ht="42.75" customHeight="1">
      <c r="A47" s="241">
        <v>38</v>
      </c>
      <c r="B47" s="271" t="s">
        <v>522</v>
      </c>
      <c r="C47" s="286">
        <v>2019</v>
      </c>
      <c r="D47" s="286">
        <v>2019</v>
      </c>
      <c r="E47" s="270">
        <v>2093846.74</v>
      </c>
      <c r="F47" s="194"/>
      <c r="G47" s="291">
        <v>2093846.74</v>
      </c>
      <c r="H47" s="194"/>
      <c r="I47" s="194"/>
      <c r="J47" s="194"/>
      <c r="K47" s="194"/>
      <c r="L47" s="194"/>
      <c r="M47" s="194"/>
      <c r="N47" s="194"/>
      <c r="O47" s="194"/>
      <c r="P47" s="194"/>
    </row>
    <row r="48" spans="1:16" s="8" customFormat="1" ht="18" hidden="1" customHeight="1">
      <c r="A48" s="241">
        <v>39</v>
      </c>
      <c r="B48" s="271" t="s">
        <v>522</v>
      </c>
      <c r="C48" s="265">
        <v>2019</v>
      </c>
      <c r="D48" s="265">
        <v>2019</v>
      </c>
      <c r="E48" s="301"/>
      <c r="F48" s="200"/>
      <c r="G48" s="200">
        <v>0</v>
      </c>
      <c r="H48" s="200"/>
      <c r="I48" s="200"/>
      <c r="J48" s="194"/>
      <c r="K48" s="194"/>
      <c r="L48" s="194"/>
      <c r="M48" s="194"/>
      <c r="N48" s="194"/>
      <c r="O48" s="194"/>
      <c r="P48" s="194"/>
    </row>
    <row r="49" spans="1:16" s="8" customFormat="1" hidden="1">
      <c r="A49" s="241"/>
      <c r="B49" s="249"/>
      <c r="C49" s="241"/>
      <c r="D49" s="241"/>
      <c r="E49" s="194"/>
      <c r="F49" s="194"/>
      <c r="G49" s="194"/>
      <c r="H49" s="194"/>
      <c r="I49" s="194"/>
      <c r="J49" s="194"/>
      <c r="K49" s="194"/>
      <c r="L49" s="194"/>
      <c r="M49" s="194"/>
      <c r="N49" s="194"/>
      <c r="O49" s="194"/>
      <c r="P49" s="194"/>
    </row>
    <row r="50" spans="1:16" s="8" customFormat="1" ht="13.5" thickBot="1">
      <c r="A50" s="242"/>
      <c r="B50" s="302" t="s">
        <v>346</v>
      </c>
      <c r="C50" s="242"/>
      <c r="D50" s="242"/>
      <c r="E50" s="303">
        <v>26243846.739999998</v>
      </c>
      <c r="F50" s="303">
        <v>0</v>
      </c>
      <c r="G50" s="303">
        <v>26243846.739999998</v>
      </c>
      <c r="H50" s="303">
        <f t="shared" ref="H50:P50" si="0">SUM(H9:H49)</f>
        <v>0</v>
      </c>
      <c r="I50" s="303">
        <f t="shared" si="0"/>
        <v>0</v>
      </c>
      <c r="J50" s="303">
        <f t="shared" si="0"/>
        <v>0</v>
      </c>
      <c r="K50" s="303">
        <f t="shared" si="0"/>
        <v>0</v>
      </c>
      <c r="L50" s="303">
        <f t="shared" si="0"/>
        <v>0</v>
      </c>
      <c r="M50" s="303">
        <f t="shared" si="0"/>
        <v>0</v>
      </c>
      <c r="N50" s="303">
        <f t="shared" si="0"/>
        <v>0</v>
      </c>
      <c r="O50" s="303">
        <f t="shared" si="0"/>
        <v>0</v>
      </c>
      <c r="P50" s="303">
        <f t="shared" si="0"/>
        <v>0</v>
      </c>
    </row>
    <row r="51" spans="1:16" s="8" customFormat="1">
      <c r="A51" s="243"/>
      <c r="B51" s="244"/>
      <c r="C51" s="245"/>
      <c r="D51" s="245"/>
      <c r="E51" s="246"/>
      <c r="F51" s="246"/>
      <c r="G51" s="246"/>
      <c r="H51" s="246"/>
      <c r="I51" s="246"/>
      <c r="J51" s="246"/>
      <c r="K51" s="246"/>
      <c r="L51" s="246"/>
      <c r="M51" s="246"/>
      <c r="N51" s="246"/>
      <c r="O51" s="246"/>
      <c r="P51" s="247"/>
    </row>
    <row r="52" spans="1:16" s="8" customFormat="1" ht="13.5" thickBot="1">
      <c r="A52" s="243"/>
      <c r="B52" s="244"/>
      <c r="C52" s="245"/>
      <c r="D52" s="245"/>
      <c r="E52" s="246"/>
      <c r="F52" s="246"/>
      <c r="G52" s="246"/>
      <c r="H52" s="246"/>
      <c r="I52" s="246"/>
      <c r="J52" s="246"/>
      <c r="K52" s="246"/>
      <c r="L52" s="246"/>
      <c r="M52" s="246"/>
      <c r="N52" s="246"/>
      <c r="O52" s="246"/>
      <c r="P52" s="247"/>
    </row>
    <row r="53" spans="1:16" ht="13.5" thickBot="1">
      <c r="A53" s="304" t="s">
        <v>316</v>
      </c>
      <c r="B53" s="305"/>
      <c r="C53" s="305"/>
      <c r="D53" s="305"/>
      <c r="E53" s="305"/>
      <c r="F53" s="305"/>
      <c r="G53" s="305"/>
      <c r="H53" s="305"/>
      <c r="I53" s="305"/>
      <c r="J53" s="305"/>
      <c r="K53" s="305"/>
      <c r="L53" s="305"/>
      <c r="M53" s="305"/>
      <c r="N53" s="305"/>
      <c r="O53" s="305"/>
      <c r="P53" s="306"/>
    </row>
    <row r="54" spans="1:16">
      <c r="A54" s="231" t="s">
        <v>172</v>
      </c>
      <c r="B54" s="231"/>
      <c r="C54" s="232" t="s">
        <v>174</v>
      </c>
      <c r="D54" s="232" t="s">
        <v>175</v>
      </c>
      <c r="E54" s="233" t="s">
        <v>338</v>
      </c>
      <c r="F54" s="232" t="s">
        <v>339</v>
      </c>
      <c r="G54" s="231" t="s">
        <v>337</v>
      </c>
      <c r="H54" s="231"/>
      <c r="I54" s="231"/>
      <c r="J54" s="231"/>
      <c r="K54" s="231"/>
      <c r="L54" s="234" t="s">
        <v>408</v>
      </c>
      <c r="M54" s="234"/>
      <c r="N54" s="234"/>
      <c r="O54" s="234"/>
      <c r="P54" s="234"/>
    </row>
    <row r="55" spans="1:16" ht="13.5" thickBot="1">
      <c r="A55" s="235" t="s">
        <v>173</v>
      </c>
      <c r="B55" s="236" t="s">
        <v>256</v>
      </c>
      <c r="C55" s="237"/>
      <c r="D55" s="237"/>
      <c r="E55" s="238"/>
      <c r="F55" s="237"/>
      <c r="G55" s="235">
        <v>2019</v>
      </c>
      <c r="H55" s="235">
        <v>2020</v>
      </c>
      <c r="I55" s="235">
        <v>2021</v>
      </c>
      <c r="J55" s="235">
        <v>2022</v>
      </c>
      <c r="K55" s="235" t="s">
        <v>176</v>
      </c>
      <c r="L55" s="235">
        <v>2019</v>
      </c>
      <c r="M55" s="235">
        <v>2020</v>
      </c>
      <c r="N55" s="235">
        <v>2021</v>
      </c>
      <c r="O55" s="235">
        <v>2022</v>
      </c>
      <c r="P55" s="235" t="s">
        <v>176</v>
      </c>
    </row>
    <row r="56" spans="1:16" s="8" customFormat="1">
      <c r="A56" s="239"/>
      <c r="B56" s="248"/>
      <c r="C56" s="239"/>
      <c r="D56" s="239"/>
      <c r="E56" s="198"/>
      <c r="F56" s="198"/>
      <c r="G56" s="198"/>
      <c r="H56" s="198"/>
      <c r="I56" s="198"/>
      <c r="J56" s="198"/>
      <c r="K56" s="198"/>
      <c r="L56" s="198"/>
      <c r="M56" s="198"/>
      <c r="N56" s="198"/>
      <c r="O56" s="198"/>
      <c r="P56" s="198"/>
    </row>
    <row r="57" spans="1:16" s="8" customFormat="1">
      <c r="A57" s="241"/>
      <c r="B57" s="249"/>
      <c r="C57" s="241"/>
      <c r="D57" s="241"/>
      <c r="E57" s="194"/>
      <c r="F57" s="194"/>
      <c r="G57" s="194"/>
      <c r="H57" s="194"/>
      <c r="I57" s="194"/>
      <c r="J57" s="194"/>
      <c r="K57" s="194"/>
      <c r="L57" s="194"/>
      <c r="M57" s="194"/>
      <c r="N57" s="194"/>
      <c r="O57" s="194"/>
      <c r="P57" s="194"/>
    </row>
    <row r="58" spans="1:16" s="8" customFormat="1">
      <c r="A58" s="241"/>
      <c r="B58" s="249"/>
      <c r="C58" s="241"/>
      <c r="D58" s="241"/>
      <c r="E58" s="194"/>
      <c r="F58" s="194"/>
      <c r="G58" s="194"/>
      <c r="H58" s="194"/>
      <c r="I58" s="194"/>
      <c r="J58" s="194"/>
      <c r="K58" s="194"/>
      <c r="L58" s="194"/>
      <c r="M58" s="194"/>
      <c r="N58" s="194"/>
      <c r="O58" s="194"/>
      <c r="P58" s="194"/>
    </row>
    <row r="59" spans="1:16" s="8" customFormat="1">
      <c r="A59" s="241"/>
      <c r="B59" s="249"/>
      <c r="C59" s="241"/>
      <c r="D59" s="241"/>
      <c r="E59" s="194"/>
      <c r="F59" s="194"/>
      <c r="G59" s="194"/>
      <c r="H59" s="194"/>
      <c r="I59" s="194"/>
      <c r="J59" s="194"/>
      <c r="K59" s="194"/>
      <c r="L59" s="194"/>
      <c r="M59" s="194"/>
      <c r="N59" s="194"/>
      <c r="O59" s="194"/>
      <c r="P59" s="194"/>
    </row>
    <row r="60" spans="1:16" s="8" customFormat="1">
      <c r="A60" s="241"/>
      <c r="B60" s="249"/>
      <c r="C60" s="241"/>
      <c r="D60" s="241"/>
      <c r="E60" s="194"/>
      <c r="F60" s="194"/>
      <c r="G60" s="194"/>
      <c r="H60" s="194"/>
      <c r="I60" s="194"/>
      <c r="J60" s="194"/>
      <c r="K60" s="194"/>
      <c r="L60" s="194"/>
      <c r="M60" s="194"/>
      <c r="N60" s="194"/>
      <c r="O60" s="194"/>
      <c r="P60" s="194"/>
    </row>
    <row r="61" spans="1:16" s="8" customFormat="1">
      <c r="A61" s="241"/>
      <c r="B61" s="249"/>
      <c r="C61" s="241"/>
      <c r="D61" s="241"/>
      <c r="E61" s="194"/>
      <c r="F61" s="194"/>
      <c r="G61" s="194"/>
      <c r="H61" s="194"/>
      <c r="I61" s="194"/>
      <c r="J61" s="194"/>
      <c r="K61" s="194"/>
      <c r="L61" s="194"/>
      <c r="M61" s="194"/>
      <c r="N61" s="194"/>
      <c r="O61" s="194"/>
      <c r="P61" s="194"/>
    </row>
    <row r="62" spans="1:16" s="8" customFormat="1">
      <c r="A62" s="241"/>
      <c r="B62" s="249"/>
      <c r="C62" s="241"/>
      <c r="D62" s="241"/>
      <c r="E62" s="194"/>
      <c r="F62" s="194"/>
      <c r="G62" s="194"/>
      <c r="H62" s="194"/>
      <c r="I62" s="194"/>
      <c r="J62" s="194"/>
      <c r="K62" s="194"/>
      <c r="L62" s="194"/>
      <c r="M62" s="194"/>
      <c r="N62" s="194"/>
      <c r="O62" s="194"/>
      <c r="P62" s="194"/>
    </row>
    <row r="63" spans="1:16" s="8" customFormat="1">
      <c r="A63" s="241"/>
      <c r="B63" s="249"/>
      <c r="C63" s="241"/>
      <c r="D63" s="241"/>
      <c r="E63" s="194"/>
      <c r="F63" s="194"/>
      <c r="G63" s="194"/>
      <c r="H63" s="194"/>
      <c r="I63" s="194"/>
      <c r="J63" s="194"/>
      <c r="K63" s="194"/>
      <c r="L63" s="194"/>
      <c r="M63" s="194"/>
      <c r="N63" s="194"/>
      <c r="O63" s="194"/>
      <c r="P63" s="194"/>
    </row>
    <row r="64" spans="1:16" s="8" customFormat="1">
      <c r="A64" s="241"/>
      <c r="B64" s="249"/>
      <c r="C64" s="241"/>
      <c r="D64" s="241"/>
      <c r="E64" s="194"/>
      <c r="F64" s="194"/>
      <c r="G64" s="194"/>
      <c r="H64" s="194"/>
      <c r="I64" s="194"/>
      <c r="J64" s="194"/>
      <c r="K64" s="194"/>
      <c r="L64" s="194"/>
      <c r="M64" s="194"/>
      <c r="N64" s="194"/>
      <c r="O64" s="194"/>
      <c r="P64" s="194"/>
    </row>
    <row r="65" spans="1:16" s="8" customFormat="1">
      <c r="A65" s="241"/>
      <c r="B65" s="249"/>
      <c r="C65" s="241"/>
      <c r="D65" s="241"/>
      <c r="E65" s="194"/>
      <c r="F65" s="194"/>
      <c r="G65" s="194"/>
      <c r="H65" s="194"/>
      <c r="I65" s="194"/>
      <c r="J65" s="194"/>
      <c r="K65" s="194"/>
      <c r="L65" s="194"/>
      <c r="M65" s="194"/>
      <c r="N65" s="194"/>
      <c r="O65" s="194"/>
      <c r="P65" s="194"/>
    </row>
    <row r="66" spans="1:16" s="8" customFormat="1">
      <c r="A66" s="250"/>
      <c r="B66" s="251"/>
      <c r="C66" s="251"/>
      <c r="D66" s="251"/>
      <c r="E66" s="251"/>
      <c r="F66" s="251"/>
      <c r="G66" s="251"/>
      <c r="H66" s="251"/>
      <c r="I66" s="251"/>
      <c r="J66" s="251"/>
      <c r="K66" s="251"/>
      <c r="L66" s="251"/>
      <c r="M66" s="251"/>
      <c r="N66" s="251"/>
      <c r="O66" s="251"/>
      <c r="P66" s="251"/>
    </row>
    <row r="67" spans="1:16">
      <c r="A67" s="223" t="s">
        <v>177</v>
      </c>
      <c r="B67" s="223"/>
      <c r="C67" s="223"/>
      <c r="D67" s="223"/>
      <c r="E67" s="223"/>
      <c r="F67" s="223"/>
      <c r="G67" s="223"/>
      <c r="H67" s="223"/>
      <c r="I67" s="223"/>
      <c r="J67" s="223"/>
      <c r="K67" s="223"/>
      <c r="L67" s="223"/>
      <c r="M67" s="223"/>
      <c r="N67" s="223"/>
      <c r="O67" s="223"/>
      <c r="P67" s="223"/>
    </row>
    <row r="68" spans="1:16">
      <c r="A68" s="223" t="s">
        <v>178</v>
      </c>
      <c r="B68" s="223"/>
      <c r="C68" s="223"/>
      <c r="D68" s="223"/>
      <c r="E68" s="223"/>
      <c r="F68" s="223"/>
      <c r="G68" s="223"/>
      <c r="H68" s="223"/>
      <c r="I68" s="223"/>
      <c r="J68" s="223"/>
      <c r="K68" s="223"/>
      <c r="L68" s="223"/>
      <c r="M68" s="223"/>
      <c r="N68" s="223"/>
      <c r="O68" s="223"/>
      <c r="P68" s="223"/>
    </row>
    <row r="69" spans="1:16">
      <c r="A69" s="223" t="s">
        <v>399</v>
      </c>
      <c r="B69" s="223"/>
      <c r="C69" s="223"/>
      <c r="D69" s="223"/>
      <c r="E69" s="223"/>
      <c r="F69" s="223"/>
      <c r="G69" s="223"/>
      <c r="H69" s="223"/>
      <c r="I69" s="223"/>
      <c r="J69" s="223"/>
      <c r="K69" s="223"/>
      <c r="L69" s="223"/>
      <c r="M69" s="223"/>
      <c r="N69" s="223"/>
      <c r="O69" s="223"/>
      <c r="P69" s="223"/>
    </row>
    <row r="70" spans="1:16">
      <c r="A70" s="223"/>
      <c r="B70" s="223"/>
      <c r="C70" s="223"/>
      <c r="D70" s="223"/>
      <c r="E70" s="223"/>
      <c r="F70" s="223"/>
      <c r="G70" s="223"/>
      <c r="H70" s="223"/>
      <c r="I70" s="223"/>
      <c r="J70" s="223"/>
      <c r="K70" s="223"/>
      <c r="L70" s="223"/>
      <c r="M70" s="223"/>
      <c r="N70" s="223"/>
      <c r="O70" s="223"/>
      <c r="P70" s="223"/>
    </row>
  </sheetData>
  <mergeCells count="30">
    <mergeCell ref="A53:P53"/>
    <mergeCell ref="A54:B54"/>
    <mergeCell ref="C54:C55"/>
    <mergeCell ref="D54:D55"/>
    <mergeCell ref="E54:E55"/>
    <mergeCell ref="F54:F55"/>
    <mergeCell ref="G54:K54"/>
    <mergeCell ref="L54:P54"/>
    <mergeCell ref="A1:P1"/>
    <mergeCell ref="A2:N2"/>
    <mergeCell ref="A3:N3"/>
    <mergeCell ref="B4:M4"/>
    <mergeCell ref="G7:K7"/>
    <mergeCell ref="O3:P3"/>
    <mergeCell ref="O2:P2"/>
    <mergeCell ref="O4:P4"/>
    <mergeCell ref="L7:P7"/>
    <mergeCell ref="A6:P6"/>
    <mergeCell ref="A7:B7"/>
    <mergeCell ref="C7:C8"/>
    <mergeCell ref="D7:D8"/>
    <mergeCell ref="E7:E8"/>
    <mergeCell ref="F7:F8"/>
    <mergeCell ref="E15:E20"/>
    <mergeCell ref="G15:G20"/>
    <mergeCell ref="E32:E34"/>
    <mergeCell ref="G32:G34"/>
    <mergeCell ref="A5:P5"/>
    <mergeCell ref="F15:F20"/>
    <mergeCell ref="F32:F34"/>
  </mergeCells>
  <pageMargins left="0" right="0" top="0.55118110236220474" bottom="0.52" header="0.31496062992125984" footer="0.31496062992125984"/>
  <pageSetup paperSize="9" scale="60" orientation="landscape" r:id="rId1"/>
  <headerFooter>
    <oddFooter>&amp;C&amp;P de &amp;N</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H55"/>
  <sheetViews>
    <sheetView showGridLines="0" topLeftCell="A20" zoomScale="85" zoomScaleNormal="85" zoomScaleSheetLayoutView="100" workbookViewId="0">
      <selection activeCell="B60" sqref="B60"/>
    </sheetView>
  </sheetViews>
  <sheetFormatPr baseColWidth="10" defaultColWidth="11.42578125" defaultRowHeight="15"/>
  <cols>
    <col min="1" max="1" width="16.85546875" style="1" customWidth="1"/>
    <col min="2" max="2" width="91.28515625" style="1" bestFit="1" customWidth="1"/>
    <col min="3" max="5" width="16.7109375" style="1" customWidth="1"/>
    <col min="6" max="6" width="17.42578125" style="1" bestFit="1" customWidth="1"/>
    <col min="7" max="7" width="17.7109375" style="1" customWidth="1"/>
    <col min="8" max="8" width="13.42578125" style="1" customWidth="1"/>
    <col min="9" max="16384" width="11.42578125" style="1"/>
  </cols>
  <sheetData>
    <row r="1" spans="1:8" ht="15.75" thickBot="1">
      <c r="A1" s="364" t="s">
        <v>329</v>
      </c>
      <c r="B1" s="365"/>
      <c r="C1" s="365"/>
      <c r="D1" s="365"/>
      <c r="E1" s="365"/>
      <c r="F1" s="365"/>
      <c r="G1" s="365"/>
      <c r="H1" s="366"/>
    </row>
    <row r="2" spans="1:8" ht="15.75" customHeight="1" thickBot="1">
      <c r="A2" s="367" t="s">
        <v>257</v>
      </c>
      <c r="B2" s="368"/>
      <c r="C2" s="368"/>
      <c r="D2" s="368"/>
      <c r="E2" s="368"/>
      <c r="F2" s="368"/>
      <c r="G2" s="368"/>
      <c r="H2" s="91" t="s">
        <v>258</v>
      </c>
    </row>
    <row r="3" spans="1:8" ht="21.75" customHeight="1" thickBot="1">
      <c r="A3" s="369" t="s">
        <v>259</v>
      </c>
      <c r="B3" s="370"/>
      <c r="C3" s="370"/>
      <c r="D3" s="370"/>
      <c r="E3" s="370"/>
      <c r="F3" s="370"/>
      <c r="G3" s="370"/>
      <c r="H3" s="94">
        <v>2019</v>
      </c>
    </row>
    <row r="4" spans="1:8" ht="15.75" thickBot="1">
      <c r="A4" s="254" t="s">
        <v>12</v>
      </c>
      <c r="B4" s="371" t="s">
        <v>351</v>
      </c>
      <c r="C4" s="371"/>
      <c r="D4" s="371"/>
      <c r="E4" s="371"/>
      <c r="F4" s="251"/>
      <c r="G4" s="254" t="s">
        <v>13</v>
      </c>
      <c r="H4" s="372"/>
    </row>
    <row r="5" spans="1:8" ht="21.75" customHeight="1" thickBot="1">
      <c r="A5" s="259" t="s">
        <v>317</v>
      </c>
      <c r="B5" s="260"/>
      <c r="C5" s="260"/>
      <c r="D5" s="260"/>
      <c r="E5" s="260"/>
      <c r="F5" s="260"/>
      <c r="G5" s="260"/>
      <c r="H5" s="261"/>
    </row>
    <row r="6" spans="1:8" s="2" customFormat="1" ht="15.75" thickBot="1">
      <c r="A6" s="373" t="s">
        <v>461</v>
      </c>
      <c r="B6" s="374"/>
      <c r="C6" s="374"/>
      <c r="D6" s="374"/>
      <c r="E6" s="374"/>
      <c r="F6" s="374"/>
      <c r="G6" s="374"/>
      <c r="H6" s="375"/>
    </row>
    <row r="7" spans="1:8" ht="15.75" thickBot="1">
      <c r="A7" s="376" t="s">
        <v>240</v>
      </c>
      <c r="B7" s="307" t="s">
        <v>181</v>
      </c>
      <c r="C7" s="308" t="s">
        <v>527</v>
      </c>
      <c r="D7" s="309" t="s">
        <v>340</v>
      </c>
      <c r="E7" s="310"/>
      <c r="F7" s="310"/>
      <c r="G7" s="310"/>
      <c r="H7" s="311"/>
    </row>
    <row r="8" spans="1:8" ht="15.75" thickBot="1">
      <c r="A8" s="377"/>
      <c r="B8" s="307"/>
      <c r="C8" s="312"/>
      <c r="D8" s="313" t="s">
        <v>391</v>
      </c>
      <c r="E8" s="314" t="s">
        <v>392</v>
      </c>
      <c r="F8" s="315" t="s">
        <v>241</v>
      </c>
      <c r="G8" s="316"/>
      <c r="H8" s="317"/>
    </row>
    <row r="9" spans="1:8" ht="51">
      <c r="A9" s="377"/>
      <c r="B9" s="318"/>
      <c r="C9" s="312"/>
      <c r="D9" s="319"/>
      <c r="E9" s="320"/>
      <c r="F9" s="321" t="s">
        <v>393</v>
      </c>
      <c r="G9" s="321" t="s">
        <v>398</v>
      </c>
      <c r="H9" s="322" t="s">
        <v>394</v>
      </c>
    </row>
    <row r="10" spans="1:8" hidden="1">
      <c r="A10" s="323"/>
      <c r="B10" s="240" t="str">
        <f>+'5. invers. reales'!B9</f>
        <v>8 guaguas de 18 metros 8incluye monética)</v>
      </c>
      <c r="C10" s="324">
        <f>+'5. invers. reales'!G9</f>
        <v>0</v>
      </c>
      <c r="D10" s="325"/>
      <c r="E10" s="326"/>
      <c r="F10" s="325">
        <f>+C10</f>
        <v>0</v>
      </c>
      <c r="G10" s="325"/>
      <c r="H10" s="327"/>
    </row>
    <row r="11" spans="1:8">
      <c r="A11" s="323">
        <v>634</v>
      </c>
      <c r="B11" s="240" t="str">
        <f>+'5. invers. reales'!B10</f>
        <v>17 guaguas de 12 metros (incluye monética)</v>
      </c>
      <c r="C11" s="324">
        <v>4360000</v>
      </c>
      <c r="D11" s="325"/>
      <c r="E11" s="326"/>
      <c r="F11" s="325">
        <v>4360000</v>
      </c>
      <c r="G11" s="325"/>
      <c r="H11" s="327"/>
    </row>
    <row r="12" spans="1:8">
      <c r="A12" s="323">
        <v>634</v>
      </c>
      <c r="B12" s="279" t="str">
        <f>+'5. invers. reales'!B11</f>
        <v>15 guaguas de 18 metros (incluye monética).</v>
      </c>
      <c r="C12" s="324">
        <v>4897500</v>
      </c>
      <c r="D12" s="328"/>
      <c r="E12" s="325"/>
      <c r="F12" s="329">
        <v>13890000</v>
      </c>
      <c r="G12" s="330">
        <v>1500000</v>
      </c>
      <c r="H12" s="327"/>
    </row>
    <row r="13" spans="1:8">
      <c r="A13" s="323">
        <v>634</v>
      </c>
      <c r="B13" s="279" t="str">
        <f>+'5. invers. reales'!B12</f>
        <v>5 guaguas de 10 metros (incluye monética.</v>
      </c>
      <c r="C13" s="324">
        <v>1032500</v>
      </c>
      <c r="D13" s="328"/>
      <c r="E13" s="325"/>
      <c r="F13" s="378"/>
      <c r="G13" s="379"/>
      <c r="H13" s="327"/>
    </row>
    <row r="14" spans="1:8">
      <c r="A14" s="323">
        <v>634</v>
      </c>
      <c r="B14" s="279" t="str">
        <f>+'5. invers. reales'!B13</f>
        <v>40 guaguas de 12 metros (incluye monética).</v>
      </c>
      <c r="C14" s="324">
        <v>9460000</v>
      </c>
      <c r="D14" s="328"/>
      <c r="E14" s="325"/>
      <c r="F14" s="380"/>
      <c r="G14" s="381"/>
      <c r="H14" s="327"/>
    </row>
    <row r="15" spans="1:8" ht="15" customHeight="1">
      <c r="A15" s="323">
        <v>634</v>
      </c>
      <c r="B15" s="240" t="str">
        <f>+'5. invers. reales'!B14</f>
        <v>1 guagua eléctrica de 18 metros (incluye monética) + Punto recarga</v>
      </c>
      <c r="C15" s="324">
        <v>956500</v>
      </c>
      <c r="D15" s="325"/>
      <c r="E15" s="326">
        <v>956500</v>
      </c>
      <c r="F15" s="325"/>
      <c r="G15" s="331"/>
      <c r="H15" s="138"/>
    </row>
    <row r="16" spans="1:8">
      <c r="A16" s="323">
        <v>641</v>
      </c>
      <c r="B16" s="279" t="str">
        <f>+'5. invers. reales'!B15</f>
        <v>Actualización página web: recarga bono online</v>
      </c>
      <c r="C16" s="332">
        <v>107725.45</v>
      </c>
      <c r="D16" s="329"/>
      <c r="E16" s="333">
        <v>107725.45</v>
      </c>
      <c r="F16" s="334"/>
      <c r="G16" s="334"/>
      <c r="H16" s="335"/>
    </row>
    <row r="17" spans="1:8">
      <c r="A17" s="323">
        <v>641</v>
      </c>
      <c r="B17" s="279" t="str">
        <f>+'5. invers. reales'!B16</f>
        <v>Desarrollos específicos (Bots ,Mejoras Apis, etc)</v>
      </c>
      <c r="C17" s="336"/>
      <c r="D17" s="337"/>
      <c r="E17" s="338"/>
      <c r="F17" s="339"/>
      <c r="G17" s="339"/>
      <c r="H17" s="340"/>
    </row>
    <row r="18" spans="1:8">
      <c r="A18" s="323">
        <v>641</v>
      </c>
      <c r="B18" s="279" t="str">
        <f>+'5. invers. reales'!B17</f>
        <v>Desarrollos software no cubierto con otros proyectos</v>
      </c>
      <c r="C18" s="336"/>
      <c r="D18" s="337"/>
      <c r="E18" s="338"/>
      <c r="F18" s="339"/>
      <c r="G18" s="339"/>
      <c r="H18" s="340"/>
    </row>
    <row r="19" spans="1:8">
      <c r="A19" s="323">
        <v>641</v>
      </c>
      <c r="B19" s="279" t="str">
        <f>+'5. invers. reales'!B18</f>
        <v>Licencia Autocad</v>
      </c>
      <c r="C19" s="336"/>
      <c r="D19" s="337"/>
      <c r="E19" s="338"/>
      <c r="F19" s="339"/>
      <c r="G19" s="339"/>
      <c r="H19" s="340"/>
    </row>
    <row r="20" spans="1:8">
      <c r="A20" s="323">
        <v>641</v>
      </c>
      <c r="B20" s="279" t="str">
        <f>+'5. invers. reales'!B19</f>
        <v>Mejoras GLAB</v>
      </c>
      <c r="C20" s="336"/>
      <c r="D20" s="337"/>
      <c r="E20" s="338"/>
      <c r="F20" s="339"/>
      <c r="G20" s="339"/>
      <c r="H20" s="340"/>
    </row>
    <row r="21" spans="1:8">
      <c r="A21" s="323">
        <v>641</v>
      </c>
      <c r="B21" s="279" t="str">
        <f>+'5. invers. reales'!B20</f>
        <v>Centralización datos equipos medición Taller e Infraestructuras</v>
      </c>
      <c r="C21" s="341"/>
      <c r="D21" s="342"/>
      <c r="E21" s="343"/>
      <c r="F21" s="344"/>
      <c r="G21" s="344"/>
      <c r="H21" s="345"/>
    </row>
    <row r="22" spans="1:8">
      <c r="A22" s="323">
        <v>641</v>
      </c>
      <c r="B22" s="240" t="str">
        <f>+'5. invers. reales'!B21</f>
        <v>Desarrollo del software de planificación</v>
      </c>
      <c r="C22" s="324">
        <v>40000</v>
      </c>
      <c r="D22" s="325"/>
      <c r="E22" s="326">
        <v>40000</v>
      </c>
      <c r="F22" s="325"/>
      <c r="G22" s="325"/>
      <c r="H22" s="327"/>
    </row>
    <row r="23" spans="1:8">
      <c r="A23" s="323">
        <v>641</v>
      </c>
      <c r="B23" s="240" t="str">
        <f>+'5. invers. reales'!B22</f>
        <v>Desarrollo Nuevas implementaciones a bordo</v>
      </c>
      <c r="C23" s="324">
        <v>60000</v>
      </c>
      <c r="D23" s="325"/>
      <c r="E23" s="326">
        <v>60000</v>
      </c>
      <c r="F23" s="325"/>
      <c r="G23" s="325"/>
      <c r="H23" s="327"/>
    </row>
    <row r="24" spans="1:8">
      <c r="A24" s="323">
        <v>641</v>
      </c>
      <c r="B24" s="240" t="str">
        <f>+'5. invers. reales'!B23</f>
        <v>Licencias de uso Virtualización de Escritorios</v>
      </c>
      <c r="C24" s="324">
        <v>50000</v>
      </c>
      <c r="D24" s="325"/>
      <c r="E24" s="326">
        <v>50000</v>
      </c>
      <c r="F24" s="325"/>
      <c r="G24" s="325"/>
      <c r="H24" s="327"/>
    </row>
    <row r="25" spans="1:8">
      <c r="A25" s="323">
        <v>641</v>
      </c>
      <c r="B25" s="240" t="str">
        <f>+'5. invers. reales'!B24</f>
        <v>Aplicaciones Informáticas RR HH</v>
      </c>
      <c r="C25" s="324">
        <v>70700</v>
      </c>
      <c r="D25" s="325"/>
      <c r="E25" s="326">
        <v>70700</v>
      </c>
      <c r="F25" s="325"/>
      <c r="G25" s="325"/>
      <c r="H25" s="327"/>
    </row>
    <row r="26" spans="1:8">
      <c r="A26" s="323" t="s">
        <v>520</v>
      </c>
      <c r="B26" s="240" t="str">
        <f>+'5. invers. reales'!B25</f>
        <v>Maquinas Expendedoras de Billetes (Piloto Metroguagua) se adquieren 84 máquinas en 2019.</v>
      </c>
      <c r="C26" s="324">
        <v>109200</v>
      </c>
      <c r="D26" s="325"/>
      <c r="E26" s="326">
        <v>109200</v>
      </c>
      <c r="F26" s="325"/>
      <c r="G26" s="325"/>
      <c r="H26" s="327"/>
    </row>
    <row r="27" spans="1:8" ht="25.5">
      <c r="A27" s="323" t="s">
        <v>520</v>
      </c>
      <c r="B27" s="240" t="str">
        <f>+'5. invers. reales'!B26</f>
        <v>Equipamiento de red a bordo (Piloto Metroguagua). Se adquieren pero no se amortizan hasta su puesta en funcionamiento.</v>
      </c>
      <c r="C27" s="324">
        <v>200000</v>
      </c>
      <c r="D27" s="325"/>
      <c r="E27" s="326">
        <v>200000</v>
      </c>
      <c r="F27" s="325"/>
      <c r="G27" s="325"/>
      <c r="H27" s="327"/>
    </row>
    <row r="28" spans="1:8">
      <c r="A28" s="323">
        <v>627</v>
      </c>
      <c r="B28" s="240" t="str">
        <f>+'5. invers. reales'!B27</f>
        <v>Proyecto de tarjeta verde de promoción transporte</v>
      </c>
      <c r="C28" s="324">
        <v>40000</v>
      </c>
      <c r="D28" s="325"/>
      <c r="E28" s="326">
        <v>40000</v>
      </c>
      <c r="F28" s="325"/>
      <c r="G28" s="325"/>
      <c r="H28" s="327"/>
    </row>
    <row r="29" spans="1:8">
      <c r="A29" s="323">
        <v>641</v>
      </c>
      <c r="B29" s="240" t="str">
        <f>+'5. invers. reales'!B28</f>
        <v>Mejoras de la ap.</v>
      </c>
      <c r="C29" s="324">
        <v>20000</v>
      </c>
      <c r="D29" s="325"/>
      <c r="E29" s="326">
        <v>20000</v>
      </c>
      <c r="F29" s="325"/>
      <c r="G29" s="325"/>
      <c r="H29" s="327"/>
    </row>
    <row r="30" spans="1:8">
      <c r="A30" s="323">
        <v>627</v>
      </c>
      <c r="B30" s="240" t="str">
        <f>+'5. invers. reales'!B29</f>
        <v xml:space="preserve">Proyecto Tarjetas turísticas </v>
      </c>
      <c r="C30" s="324">
        <v>30000</v>
      </c>
      <c r="D30" s="325"/>
      <c r="E30" s="326">
        <v>30000</v>
      </c>
      <c r="F30" s="325"/>
      <c r="G30" s="325"/>
      <c r="H30" s="327"/>
    </row>
    <row r="31" spans="1:8">
      <c r="A31" s="323">
        <v>622</v>
      </c>
      <c r="B31" s="240" t="str">
        <f>+'5. invers. reales'!B30</f>
        <v>Nueva oficina Parque Santa Catalina (Construcción)</v>
      </c>
      <c r="C31" s="324">
        <v>141000</v>
      </c>
      <c r="D31" s="325"/>
      <c r="E31" s="326">
        <v>141000</v>
      </c>
      <c r="F31" s="325"/>
      <c r="G31" s="325"/>
      <c r="H31" s="346"/>
    </row>
    <row r="32" spans="1:8">
      <c r="A32" s="323">
        <v>632</v>
      </c>
      <c r="B32" s="240" t="str">
        <f>+'5. invers. reales'!B31</f>
        <v>Gran reparación edificio</v>
      </c>
      <c r="C32" s="324">
        <v>1600000</v>
      </c>
      <c r="D32" s="325"/>
      <c r="E32" s="326">
        <v>1600000</v>
      </c>
      <c r="F32" s="325"/>
      <c r="G32" s="325"/>
      <c r="H32" s="327"/>
    </row>
    <row r="33" spans="1:8">
      <c r="A33" s="347">
        <v>625</v>
      </c>
      <c r="B33" s="240" t="str">
        <f>+'5. invers. reales'!B32</f>
        <v>Nueva oficina Parque Santa Catalina (Mobiliario)</v>
      </c>
      <c r="C33" s="332">
        <v>23750</v>
      </c>
      <c r="D33" s="325"/>
      <c r="E33" s="326">
        <v>23750</v>
      </c>
      <c r="F33" s="325"/>
      <c r="G33" s="348"/>
      <c r="H33" s="327"/>
    </row>
    <row r="34" spans="1:8">
      <c r="A34" s="347">
        <v>625</v>
      </c>
      <c r="B34" s="240" t="str">
        <f>+'5. invers. reales'!B33</f>
        <v>Renovación Mobiliario de oficina Mantenimiento-Infraestructuras</v>
      </c>
      <c r="C34" s="336"/>
      <c r="D34" s="348"/>
      <c r="E34" s="326">
        <v>0</v>
      </c>
      <c r="F34" s="325"/>
      <c r="G34" s="348"/>
      <c r="H34" s="327"/>
    </row>
    <row r="35" spans="1:8">
      <c r="A35" s="347">
        <v>625</v>
      </c>
      <c r="B35" s="240" t="str">
        <f>+'5. invers. reales'!B34</f>
        <v>Renovación Mobiliario de oficina Informática</v>
      </c>
      <c r="C35" s="341"/>
      <c r="D35" s="348"/>
      <c r="E35" s="326">
        <v>0</v>
      </c>
      <c r="F35" s="325"/>
      <c r="G35" s="348"/>
      <c r="H35" s="327"/>
    </row>
    <row r="36" spans="1:8">
      <c r="A36" s="347">
        <v>629</v>
      </c>
      <c r="B36" s="240" t="str">
        <f>+'5. invers. reales'!B35</f>
        <v>Señalización/información paradas fueras de servicio</v>
      </c>
      <c r="C36" s="324">
        <v>14500</v>
      </c>
      <c r="D36" s="325"/>
      <c r="E36" s="326">
        <v>14500</v>
      </c>
      <c r="F36" s="325"/>
      <c r="G36" s="348"/>
      <c r="H36" s="327"/>
    </row>
    <row r="37" spans="1:8">
      <c r="A37" s="347" t="s">
        <v>520</v>
      </c>
      <c r="B37" s="240" t="str">
        <f>+'5. invers. reales'!B36</f>
        <v>Red óptica garajes</v>
      </c>
      <c r="C37" s="324">
        <v>50000</v>
      </c>
      <c r="D37" s="348"/>
      <c r="E37" s="326">
        <v>50000</v>
      </c>
      <c r="F37" s="325"/>
      <c r="G37" s="348"/>
      <c r="H37" s="327"/>
    </row>
    <row r="38" spans="1:8">
      <c r="A38" s="347">
        <v>626</v>
      </c>
      <c r="B38" s="240" t="str">
        <f>+'5. invers. reales'!B37</f>
        <v>Ordenadores  Renovación (cpu +pantalla+SO)</v>
      </c>
      <c r="C38" s="324">
        <v>60000</v>
      </c>
      <c r="D38" s="348"/>
      <c r="E38" s="326">
        <v>60000</v>
      </c>
      <c r="F38" s="325"/>
      <c r="G38" s="348"/>
      <c r="H38" s="327"/>
    </row>
    <row r="39" spans="1:8">
      <c r="A39" s="347" t="s">
        <v>520</v>
      </c>
      <c r="B39" s="240" t="str">
        <f>+'5. invers. reales'!B38</f>
        <v>Ampliación Granja de Servidores ( +2)</v>
      </c>
      <c r="C39" s="324">
        <v>30000</v>
      </c>
      <c r="D39" s="325"/>
      <c r="E39" s="326">
        <v>30000</v>
      </c>
      <c r="F39" s="325"/>
      <c r="G39" s="348"/>
      <c r="H39" s="327"/>
    </row>
    <row r="40" spans="1:8">
      <c r="A40" s="347" t="s">
        <v>520</v>
      </c>
      <c r="B40" s="240" t="str">
        <f>+'5. invers. reales'!B39</f>
        <v xml:space="preserve">Comunicaciones por fibra de Terminales </v>
      </c>
      <c r="C40" s="324">
        <v>15000</v>
      </c>
      <c r="D40" s="325"/>
      <c r="E40" s="326">
        <v>15000</v>
      </c>
      <c r="F40" s="325"/>
      <c r="G40" s="348"/>
      <c r="H40" s="327"/>
    </row>
    <row r="41" spans="1:8">
      <c r="A41" s="347" t="s">
        <v>521</v>
      </c>
      <c r="B41" s="240" t="str">
        <f>+'5. invers. reales'!B40</f>
        <v>Paneles informativos energía solar (10 paneles)</v>
      </c>
      <c r="C41" s="324">
        <v>113750</v>
      </c>
      <c r="D41" s="325"/>
      <c r="E41" s="326">
        <v>113750</v>
      </c>
      <c r="F41" s="325"/>
      <c r="G41" s="348"/>
      <c r="H41" s="327"/>
    </row>
    <row r="42" spans="1:8">
      <c r="A42" s="347">
        <v>627</v>
      </c>
      <c r="B42" s="279" t="str">
        <f>+'5. invers. reales'!B41</f>
        <v>Varias inversiones SAE + Información a bordo</v>
      </c>
      <c r="C42" s="324">
        <v>395374.55</v>
      </c>
      <c r="D42" s="325"/>
      <c r="E42" s="328">
        <v>395374.55</v>
      </c>
      <c r="F42" s="325"/>
      <c r="G42" s="348"/>
      <c r="H42" s="327"/>
    </row>
    <row r="43" spans="1:8">
      <c r="A43" s="347" t="s">
        <v>521</v>
      </c>
      <c r="B43" s="240" t="str">
        <f>+'5. invers. reales'!B42</f>
        <v>Contadores de líquidos digitales</v>
      </c>
      <c r="C43" s="324">
        <v>7500</v>
      </c>
      <c r="D43" s="325"/>
      <c r="E43" s="326">
        <v>7500</v>
      </c>
      <c r="F43" s="325"/>
      <c r="G43" s="348"/>
      <c r="H43" s="327"/>
    </row>
    <row r="44" spans="1:8">
      <c r="A44" s="347">
        <v>633</v>
      </c>
      <c r="B44" s="240" t="str">
        <f>+'5. invers. reales'!B43</f>
        <v>Vehículos (2 eléctricos o híbridos) Producción</v>
      </c>
      <c r="C44" s="324">
        <v>60000</v>
      </c>
      <c r="D44" s="325"/>
      <c r="E44" s="326">
        <v>60000</v>
      </c>
      <c r="F44" s="325"/>
      <c r="G44" s="348"/>
      <c r="H44" s="327"/>
    </row>
    <row r="45" spans="1:8">
      <c r="A45" s="347">
        <v>633</v>
      </c>
      <c r="B45" s="240" t="str">
        <f>+'5. invers. reales'!B44</f>
        <v>Vehículo Mantenimiento-Infraestructuras</v>
      </c>
      <c r="C45" s="324">
        <v>15000</v>
      </c>
      <c r="D45" s="325"/>
      <c r="E45" s="326">
        <v>15000</v>
      </c>
      <c r="F45" s="325"/>
      <c r="G45" s="348"/>
      <c r="H45" s="327"/>
    </row>
    <row r="46" spans="1:8">
      <c r="A46" s="347">
        <v>633</v>
      </c>
      <c r="B46" s="240" t="str">
        <f>+'5. invers. reales'!B45</f>
        <v>Adquisición de 4 máquinas de liquidación</v>
      </c>
      <c r="C46" s="324">
        <v>160000</v>
      </c>
      <c r="D46" s="325"/>
      <c r="E46" s="326">
        <v>160000</v>
      </c>
      <c r="F46" s="325"/>
      <c r="G46" s="348"/>
      <c r="H46" s="327"/>
    </row>
    <row r="47" spans="1:8">
      <c r="A47" s="347">
        <v>627</v>
      </c>
      <c r="B47" s="240" t="str">
        <f>+'5. invers. reales'!B46</f>
        <v>Equipamiento de abordo para pruebas .</v>
      </c>
      <c r="C47" s="324">
        <v>30000</v>
      </c>
      <c r="D47" s="325"/>
      <c r="E47" s="326">
        <v>30000</v>
      </c>
      <c r="F47" s="325"/>
      <c r="G47" s="348"/>
      <c r="H47" s="327"/>
    </row>
    <row r="48" spans="1:8">
      <c r="A48" s="347">
        <v>635</v>
      </c>
      <c r="B48" s="279" t="str">
        <f>+'5. invers. reales'!B47</f>
        <v>Proyecto Metroguagua.</v>
      </c>
      <c r="C48" s="324">
        <v>2093846.74</v>
      </c>
      <c r="D48" s="325"/>
      <c r="E48" s="328">
        <v>80000</v>
      </c>
      <c r="F48" s="325"/>
      <c r="G48" s="349">
        <v>2013846.74</v>
      </c>
      <c r="H48" s="327"/>
    </row>
    <row r="49" spans="1:8" hidden="1">
      <c r="A49" s="347">
        <v>627</v>
      </c>
      <c r="B49" s="240" t="str">
        <f>+'5. invers. reales'!B48</f>
        <v>Proyecto Metroguagua.</v>
      </c>
      <c r="C49" s="324">
        <v>0</v>
      </c>
      <c r="D49" s="325"/>
      <c r="E49" s="326"/>
      <c r="F49" s="325"/>
      <c r="G49" s="350">
        <v>0</v>
      </c>
      <c r="H49" s="327"/>
    </row>
    <row r="50" spans="1:8" ht="15.75" thickBot="1">
      <c r="A50" s="347"/>
      <c r="B50" s="351"/>
      <c r="C50" s="352"/>
      <c r="D50" s="348"/>
      <c r="E50" s="348"/>
      <c r="F50" s="353"/>
      <c r="G50" s="348"/>
      <c r="H50" s="674"/>
    </row>
    <row r="51" spans="1:8" ht="15.75" thickBot="1">
      <c r="A51" s="354"/>
      <c r="B51" s="675" t="s">
        <v>346</v>
      </c>
      <c r="C51" s="676">
        <v>26243846.739999998</v>
      </c>
      <c r="D51" s="676">
        <v>0</v>
      </c>
      <c r="E51" s="676">
        <v>4480000</v>
      </c>
      <c r="F51" s="676">
        <v>18250000</v>
      </c>
      <c r="G51" s="676">
        <v>3513846.74</v>
      </c>
      <c r="H51" s="677">
        <v>0</v>
      </c>
    </row>
    <row r="52" spans="1:8" ht="15.75" thickBot="1">
      <c r="A52" s="223"/>
      <c r="B52" s="223"/>
      <c r="C52" s="223"/>
      <c r="D52" s="223"/>
      <c r="E52" s="223"/>
      <c r="F52" s="223"/>
      <c r="G52" s="223"/>
      <c r="H52" s="223"/>
    </row>
    <row r="53" spans="1:8">
      <c r="A53" s="355" t="s">
        <v>244</v>
      </c>
      <c r="B53" s="356"/>
      <c r="C53" s="356"/>
      <c r="D53" s="356"/>
      <c r="E53" s="356"/>
      <c r="F53" s="356"/>
      <c r="G53" s="356"/>
      <c r="H53" s="357"/>
    </row>
    <row r="54" spans="1:8">
      <c r="A54" s="358"/>
      <c r="B54" s="359"/>
      <c r="C54" s="359"/>
      <c r="D54" s="359"/>
      <c r="E54" s="359"/>
      <c r="F54" s="359"/>
      <c r="G54" s="359"/>
      <c r="H54" s="360"/>
    </row>
    <row r="55" spans="1:8" ht="15.75" thickBot="1">
      <c r="A55" s="361"/>
      <c r="B55" s="362"/>
      <c r="C55" s="362"/>
      <c r="D55" s="362"/>
      <c r="E55" s="362"/>
      <c r="F55" s="362"/>
      <c r="G55" s="362"/>
      <c r="H55" s="363"/>
    </row>
  </sheetData>
  <mergeCells count="23">
    <mergeCell ref="A1:H1"/>
    <mergeCell ref="A7:A9"/>
    <mergeCell ref="F8:H8"/>
    <mergeCell ref="A53:H55"/>
    <mergeCell ref="A5:H5"/>
    <mergeCell ref="A2:G2"/>
    <mergeCell ref="A3:G3"/>
    <mergeCell ref="A6:H6"/>
    <mergeCell ref="F16:F21"/>
    <mergeCell ref="G16:G21"/>
    <mergeCell ref="H16:H21"/>
    <mergeCell ref="C33:C35"/>
    <mergeCell ref="B4:E4"/>
    <mergeCell ref="D7:H7"/>
    <mergeCell ref="G12:G14"/>
    <mergeCell ref="F12:F14"/>
    <mergeCell ref="D8:D9"/>
    <mergeCell ref="E8:E9"/>
    <mergeCell ref="B7:B9"/>
    <mergeCell ref="C7:C9"/>
    <mergeCell ref="C16:C21"/>
    <mergeCell ref="D16:D21"/>
    <mergeCell ref="E16:E21"/>
  </mergeCells>
  <printOptions horizontalCentered="1"/>
  <pageMargins left="0" right="0" top="0.47244094488188981" bottom="0.51181102362204722" header="0.31496062992125984" footer="0.31496062992125984"/>
  <pageSetup paperSize="9" scale="62" orientation="landscape" r:id="rId1"/>
  <headerFooter>
    <oddFooter>&amp;C&amp;P de &amp;N</oddFooter>
  </headerFooter>
</worksheet>
</file>

<file path=xl/worksheets/sheet7.xml><?xml version="1.0" encoding="utf-8"?>
<worksheet xmlns="http://schemas.openxmlformats.org/spreadsheetml/2006/main" xmlns:r="http://schemas.openxmlformats.org/officeDocument/2006/relationships">
  <dimension ref="A1:C92"/>
  <sheetViews>
    <sheetView showGridLines="0" zoomScaleNormal="100" zoomScaleSheetLayoutView="100" workbookViewId="0">
      <selection activeCell="B81" sqref="B81:C85"/>
    </sheetView>
  </sheetViews>
  <sheetFormatPr baseColWidth="10" defaultColWidth="11.42578125" defaultRowHeight="15"/>
  <cols>
    <col min="1" max="1" width="68.85546875" style="1" customWidth="1"/>
    <col min="2" max="3" width="15.7109375" style="1" customWidth="1"/>
    <col min="4" max="16384" width="11.42578125" style="1"/>
  </cols>
  <sheetData>
    <row r="1" spans="1:3" ht="21.75" thickBot="1">
      <c r="A1" s="48" t="s">
        <v>330</v>
      </c>
      <c r="B1" s="49"/>
      <c r="C1" s="50"/>
    </row>
    <row r="2" spans="1:3" ht="15.75">
      <c r="A2" s="33" t="s">
        <v>257</v>
      </c>
      <c r="B2" s="34"/>
      <c r="C2" s="18" t="s">
        <v>258</v>
      </c>
    </row>
    <row r="3" spans="1:3" ht="15.75" thickBot="1">
      <c r="A3" s="92" t="s">
        <v>271</v>
      </c>
      <c r="B3" s="93"/>
      <c r="C3" s="94">
        <v>2019</v>
      </c>
    </row>
    <row r="4" spans="1:3">
      <c r="A4" s="95" t="s">
        <v>341</v>
      </c>
      <c r="B4" s="96"/>
      <c r="C4" s="97"/>
    </row>
    <row r="5" spans="1:3" ht="15.75" thickBot="1">
      <c r="A5" s="225" t="s">
        <v>342</v>
      </c>
      <c r="B5" s="226"/>
      <c r="C5" s="227"/>
    </row>
    <row r="6" spans="1:3" ht="15.75" thickBot="1">
      <c r="A6" s="259" t="s">
        <v>317</v>
      </c>
      <c r="B6" s="260"/>
      <c r="C6" s="261"/>
    </row>
    <row r="7" spans="1:3" ht="15.75" thickBot="1">
      <c r="A7" s="304" t="s">
        <v>318</v>
      </c>
      <c r="B7" s="305"/>
      <c r="C7" s="306"/>
    </row>
    <row r="8" spans="1:3" ht="15.75" thickBot="1">
      <c r="A8" s="446" t="s">
        <v>528</v>
      </c>
      <c r="B8" s="382" t="s">
        <v>319</v>
      </c>
      <c r="C8" s="383"/>
    </row>
    <row r="9" spans="1:3" ht="26.25" thickBot="1">
      <c r="A9" s="447"/>
      <c r="B9" s="448">
        <v>2019</v>
      </c>
      <c r="C9" s="449" t="s">
        <v>529</v>
      </c>
    </row>
    <row r="10" spans="1:3">
      <c r="A10" s="384" t="s">
        <v>457</v>
      </c>
      <c r="B10" s="385">
        <v>36138551</v>
      </c>
      <c r="C10" s="385">
        <v>35257123</v>
      </c>
    </row>
    <row r="11" spans="1:3">
      <c r="A11" s="386" t="s">
        <v>354</v>
      </c>
      <c r="B11" s="387">
        <v>32891000</v>
      </c>
      <c r="C11" s="387">
        <v>31209470</v>
      </c>
    </row>
    <row r="12" spans="1:3">
      <c r="A12" s="388" t="s">
        <v>355</v>
      </c>
      <c r="B12" s="389">
        <v>0.9101361036860609</v>
      </c>
      <c r="C12" s="390">
        <v>0.88519616305618587</v>
      </c>
    </row>
    <row r="13" spans="1:3">
      <c r="A13" s="386" t="s">
        <v>356</v>
      </c>
      <c r="B13" s="387">
        <v>3247551</v>
      </c>
      <c r="C13" s="387">
        <v>4047653</v>
      </c>
    </row>
    <row r="14" spans="1:3">
      <c r="A14" s="388" t="s">
        <v>357</v>
      </c>
      <c r="B14" s="389">
        <v>8.9863896313939096E-2</v>
      </c>
      <c r="C14" s="390">
        <v>0.11480383694381416</v>
      </c>
    </row>
    <row r="15" spans="1:3">
      <c r="A15" s="391" t="s">
        <v>358</v>
      </c>
      <c r="B15" s="392">
        <v>24429919.48893204</v>
      </c>
      <c r="C15" s="393">
        <v>25006495.670679614</v>
      </c>
    </row>
    <row r="16" spans="1:3">
      <c r="A16" s="391" t="s">
        <v>359</v>
      </c>
      <c r="B16" s="394">
        <v>11645334.000000002</v>
      </c>
      <c r="C16" s="394">
        <v>11252344</v>
      </c>
    </row>
    <row r="17" spans="1:3">
      <c r="A17" s="386" t="s">
        <v>360</v>
      </c>
      <c r="B17" s="395">
        <v>10713707.280000001</v>
      </c>
      <c r="C17" s="395">
        <v>10352156.48</v>
      </c>
    </row>
    <row r="18" spans="1:3">
      <c r="A18" s="386" t="s">
        <v>361</v>
      </c>
      <c r="B18" s="395">
        <v>931626.72</v>
      </c>
      <c r="C18" s="395">
        <v>900187.52</v>
      </c>
    </row>
    <row r="19" spans="1:3">
      <c r="A19" s="391" t="s">
        <v>362</v>
      </c>
      <c r="B19" s="392">
        <v>0.67600716721962761</v>
      </c>
      <c r="C19" s="393">
        <v>0.70926081151543796</v>
      </c>
    </row>
    <row r="20" spans="1:3">
      <c r="A20" s="391" t="s">
        <v>516</v>
      </c>
      <c r="B20" s="392">
        <v>35082114.129708737</v>
      </c>
      <c r="C20" s="393">
        <v>31178040.554174758</v>
      </c>
    </row>
    <row r="21" spans="1:3">
      <c r="A21" s="391" t="s">
        <v>515</v>
      </c>
      <c r="B21" s="392">
        <v>0.97076703849329038</v>
      </c>
      <c r="C21" s="393">
        <v>0.88430472770494517</v>
      </c>
    </row>
    <row r="22" spans="1:3">
      <c r="A22" s="391" t="s">
        <v>456</v>
      </c>
      <c r="B22" s="392">
        <v>3.1032644490917987</v>
      </c>
      <c r="C22" s="393">
        <v>3.1333136455835335</v>
      </c>
    </row>
    <row r="23" spans="1:3" ht="15.75" thickBot="1">
      <c r="A23" s="396" t="s">
        <v>363</v>
      </c>
      <c r="B23" s="397">
        <v>3.3731135316215206</v>
      </c>
      <c r="C23" s="397">
        <v>3.405775701721232</v>
      </c>
    </row>
    <row r="24" spans="1:3" ht="15.75" thickBot="1">
      <c r="A24" s="398"/>
      <c r="B24" s="399"/>
      <c r="C24" s="399"/>
    </row>
    <row r="25" spans="1:3">
      <c r="A25" s="384" t="s">
        <v>458</v>
      </c>
      <c r="B25" s="400">
        <v>-48658260.692733333</v>
      </c>
      <c r="C25" s="400">
        <v>-44502955.420000002</v>
      </c>
    </row>
    <row r="26" spans="1:3">
      <c r="A26" s="386" t="s">
        <v>434</v>
      </c>
      <c r="B26" s="401">
        <v>-48234198.74273333</v>
      </c>
      <c r="C26" s="401">
        <v>-44393420.82</v>
      </c>
    </row>
    <row r="27" spans="1:3">
      <c r="A27" s="386" t="s">
        <v>435</v>
      </c>
      <c r="B27" s="401">
        <v>-424061.95</v>
      </c>
      <c r="C27" s="401">
        <v>-109534.6</v>
      </c>
    </row>
    <row r="28" spans="1:3">
      <c r="A28" s="391" t="s">
        <v>510</v>
      </c>
      <c r="B28" s="392">
        <v>-4.1783482288041993</v>
      </c>
      <c r="C28" s="393">
        <v>-3.9549942145387664</v>
      </c>
    </row>
    <row r="29" spans="1:3">
      <c r="A29" s="386" t="s">
        <v>364</v>
      </c>
      <c r="B29" s="401">
        <v>-3.8440803704998627</v>
      </c>
      <c r="C29" s="402">
        <v>-3.6385946773756652</v>
      </c>
    </row>
    <row r="30" spans="1:3">
      <c r="A30" s="386" t="s">
        <v>450</v>
      </c>
      <c r="B30" s="401">
        <v>-0.33426785830433592</v>
      </c>
      <c r="C30" s="402">
        <v>-0.31639953716310132</v>
      </c>
    </row>
    <row r="31" spans="1:3">
      <c r="A31" s="391" t="s">
        <v>365</v>
      </c>
      <c r="B31" s="392">
        <v>-1.3464364050659732</v>
      </c>
      <c r="C31" s="393">
        <v>-1.2622401271935888</v>
      </c>
    </row>
    <row r="32" spans="1:3">
      <c r="A32" s="391" t="s">
        <v>366</v>
      </c>
      <c r="B32" s="392">
        <v>-4.1419334767670311</v>
      </c>
      <c r="C32" s="393">
        <v>-3.9452598338621714</v>
      </c>
    </row>
    <row r="33" spans="1:3">
      <c r="A33" s="386" t="s">
        <v>367</v>
      </c>
      <c r="B33" s="401">
        <v>-3.8105787986256683</v>
      </c>
      <c r="C33" s="402">
        <v>-3.6296390471531983</v>
      </c>
    </row>
    <row r="34" spans="1:3">
      <c r="A34" s="386" t="s">
        <v>451</v>
      </c>
      <c r="B34" s="401">
        <v>-0.33135467814136244</v>
      </c>
      <c r="C34" s="402">
        <v>-0.3156207867089737</v>
      </c>
    </row>
    <row r="35" spans="1:3">
      <c r="A35" s="391" t="s">
        <v>368</v>
      </c>
      <c r="B35" s="392">
        <v>-1.3347020676820531</v>
      </c>
      <c r="C35" s="393">
        <v>-1.2591333904357427</v>
      </c>
    </row>
    <row r="36" spans="1:3">
      <c r="A36" s="391" t="s">
        <v>369</v>
      </c>
      <c r="B36" s="403">
        <v>-3.641475203716784E-2</v>
      </c>
      <c r="C36" s="404">
        <v>-9.7343806765950273E-3</v>
      </c>
    </row>
    <row r="37" spans="1:3">
      <c r="A37" s="386" t="s">
        <v>370</v>
      </c>
      <c r="B37" s="405">
        <v>-3.3501571874194412E-2</v>
      </c>
      <c r="C37" s="406">
        <v>-8.9556302224674256E-3</v>
      </c>
    </row>
    <row r="38" spans="1:3">
      <c r="A38" s="386" t="s">
        <v>452</v>
      </c>
      <c r="B38" s="405">
        <v>-2.9131801629734264E-3</v>
      </c>
      <c r="C38" s="406">
        <v>-7.787504541276022E-4</v>
      </c>
    </row>
    <row r="39" spans="1:3">
      <c r="A39" s="391" t="s">
        <v>371</v>
      </c>
      <c r="B39" s="403">
        <v>-1.1734337383920015E-2</v>
      </c>
      <c r="C39" s="404">
        <v>-3.1067367578460673E-3</v>
      </c>
    </row>
    <row r="40" spans="1:3">
      <c r="A40" s="391" t="s">
        <v>372</v>
      </c>
      <c r="B40" s="407">
        <v>49</v>
      </c>
      <c r="C40" s="408">
        <v>44</v>
      </c>
    </row>
    <row r="41" spans="1:3">
      <c r="A41" s="391" t="s">
        <v>373</v>
      </c>
      <c r="B41" s="392">
        <v>-993025.72842312919</v>
      </c>
      <c r="C41" s="392">
        <v>-1011430.8050000001</v>
      </c>
    </row>
    <row r="42" spans="1:3">
      <c r="A42" s="386" t="s">
        <v>374</v>
      </c>
      <c r="B42" s="401">
        <v>-984371.40291292511</v>
      </c>
      <c r="C42" s="402">
        <v>-1008941.3822727273</v>
      </c>
    </row>
    <row r="43" spans="1:3" ht="15.75" thickBot="1">
      <c r="A43" s="409" t="s">
        <v>375</v>
      </c>
      <c r="B43" s="397">
        <v>-8654.3255102040821</v>
      </c>
      <c r="C43" s="397">
        <v>-2489.4227272727276</v>
      </c>
    </row>
    <row r="44" spans="1:3" ht="15.75" thickBot="1">
      <c r="A44" s="410"/>
      <c r="B44" s="399"/>
      <c r="C44" s="411"/>
    </row>
    <row r="45" spans="1:3" ht="30.75" customHeight="1" thickBot="1">
      <c r="A45" s="412" t="s">
        <v>459</v>
      </c>
      <c r="B45" s="413"/>
      <c r="C45" s="414"/>
    </row>
    <row r="46" spans="1:3" ht="30.75" customHeight="1">
      <c r="A46" s="415" t="s">
        <v>460</v>
      </c>
      <c r="B46" s="393">
        <v>52972465.282733329</v>
      </c>
      <c r="C46" s="393">
        <v>48183531.829999998</v>
      </c>
    </row>
    <row r="47" spans="1:3">
      <c r="A47" s="416" t="s">
        <v>376</v>
      </c>
      <c r="B47" s="392">
        <v>52972465.282733329</v>
      </c>
      <c r="C47" s="393">
        <v>48183531.829999998</v>
      </c>
    </row>
    <row r="48" spans="1:3">
      <c r="A48" s="417" t="s">
        <v>182</v>
      </c>
      <c r="B48" s="401">
        <v>6194959.4827333326</v>
      </c>
      <c r="C48" s="401">
        <v>5756462.6999999955</v>
      </c>
    </row>
    <row r="49" spans="1:3">
      <c r="A49" s="417" t="s">
        <v>183</v>
      </c>
      <c r="B49" s="401">
        <v>32844591</v>
      </c>
      <c r="C49" s="401">
        <v>30275008</v>
      </c>
    </row>
    <row r="50" spans="1:3">
      <c r="A50" s="417" t="s">
        <v>377</v>
      </c>
      <c r="B50" s="401">
        <v>9194648.2599999998</v>
      </c>
      <c r="C50" s="401">
        <v>8233130.5900000008</v>
      </c>
    </row>
    <row r="51" spans="1:3">
      <c r="A51" s="417" t="s">
        <v>378</v>
      </c>
      <c r="B51" s="401">
        <v>4738266.54</v>
      </c>
      <c r="C51" s="401">
        <v>3918930.54</v>
      </c>
    </row>
    <row r="52" spans="1:3" ht="25.5">
      <c r="A52" s="418" t="s">
        <v>433</v>
      </c>
      <c r="B52" s="401">
        <v>0</v>
      </c>
      <c r="C52" s="401">
        <v>0</v>
      </c>
    </row>
    <row r="53" spans="1:3" ht="15.75" thickBot="1">
      <c r="A53" s="419" t="s">
        <v>379</v>
      </c>
      <c r="B53" s="420">
        <v>0</v>
      </c>
      <c r="C53" s="420">
        <v>0</v>
      </c>
    </row>
    <row r="54" spans="1:3" ht="15.75" thickBot="1">
      <c r="A54" s="421"/>
      <c r="B54" s="399"/>
      <c r="C54" s="399"/>
    </row>
    <row r="55" spans="1:3">
      <c r="A55" s="384" t="s">
        <v>436</v>
      </c>
      <c r="B55" s="400">
        <v>54786006.696375407</v>
      </c>
      <c r="C55" s="400">
        <v>50375930.810841426</v>
      </c>
    </row>
    <row r="56" spans="1:3">
      <c r="A56" s="422" t="s">
        <v>438</v>
      </c>
      <c r="B56" s="401">
        <v>54768814.556375407</v>
      </c>
      <c r="C56" s="401">
        <v>50300892.770841427</v>
      </c>
    </row>
    <row r="57" spans="1:3">
      <c r="A57" s="422" t="s">
        <v>437</v>
      </c>
      <c r="B57" s="401">
        <v>17192.14</v>
      </c>
      <c r="C57" s="401">
        <v>75038.039999999994</v>
      </c>
    </row>
    <row r="58" spans="1:3">
      <c r="A58" s="423" t="s">
        <v>511</v>
      </c>
      <c r="B58" s="392">
        <v>4.7045457602483021</v>
      </c>
      <c r="C58" s="393">
        <v>4.4769277237561722</v>
      </c>
    </row>
    <row r="59" spans="1:3">
      <c r="A59" s="386" t="s">
        <v>439</v>
      </c>
      <c r="B59" s="401">
        <v>4.328182099428437</v>
      </c>
      <c r="C59" s="402">
        <v>4.1187735058556783</v>
      </c>
    </row>
    <row r="60" spans="1:3">
      <c r="A60" s="386" t="s">
        <v>453</v>
      </c>
      <c r="B60" s="401">
        <v>0.37636366081986411</v>
      </c>
      <c r="C60" s="402">
        <v>0.35815421790049379</v>
      </c>
    </row>
    <row r="61" spans="1:3">
      <c r="A61" s="391" t="s">
        <v>440</v>
      </c>
      <c r="B61" s="392">
        <v>1.5159989866880774</v>
      </c>
      <c r="C61" s="393">
        <v>1.4288156980602593</v>
      </c>
    </row>
    <row r="62" spans="1:3">
      <c r="A62" s="391" t="s">
        <v>441</v>
      </c>
      <c r="B62" s="392">
        <v>4.7030694487917133</v>
      </c>
      <c r="C62" s="393">
        <v>4.4702590652082295</v>
      </c>
    </row>
    <row r="63" spans="1:3">
      <c r="A63" s="386" t="s">
        <v>442</v>
      </c>
      <c r="B63" s="401">
        <v>4.3268238928883758</v>
      </c>
      <c r="C63" s="402">
        <v>4.1126383399915714</v>
      </c>
    </row>
    <row r="64" spans="1:3">
      <c r="A64" s="386" t="s">
        <v>454</v>
      </c>
      <c r="B64" s="401">
        <v>0.37624555590333697</v>
      </c>
      <c r="C64" s="402">
        <v>0.35762072521665839</v>
      </c>
    </row>
    <row r="65" spans="1:3">
      <c r="A65" s="391" t="s">
        <v>443</v>
      </c>
      <c r="B65" s="392">
        <v>1.5155232581509814</v>
      </c>
      <c r="C65" s="393">
        <v>1.4266873894061471</v>
      </c>
    </row>
    <row r="66" spans="1:3">
      <c r="A66" s="391" t="s">
        <v>444</v>
      </c>
      <c r="B66" s="403">
        <v>1.4763114565885355E-3</v>
      </c>
      <c r="C66" s="404">
        <v>6.668658547943432E-3</v>
      </c>
    </row>
    <row r="67" spans="1:3">
      <c r="A67" s="386" t="s">
        <v>445</v>
      </c>
      <c r="B67" s="424">
        <v>1.3582065400614526E-3</v>
      </c>
      <c r="C67" s="425">
        <v>6.1351658641079576E-3</v>
      </c>
    </row>
    <row r="68" spans="1:3">
      <c r="A68" s="386" t="s">
        <v>455</v>
      </c>
      <c r="B68" s="424">
        <v>1.1810491652708283E-4</v>
      </c>
      <c r="C68" s="425">
        <v>5.3349268383547457E-4</v>
      </c>
    </row>
    <row r="69" spans="1:3">
      <c r="A69" s="391" t="s">
        <v>446</v>
      </c>
      <c r="B69" s="426">
        <v>4.7572853709602247E-4</v>
      </c>
      <c r="C69" s="427">
        <v>2.1283086541122481E-3</v>
      </c>
    </row>
    <row r="70" spans="1:3">
      <c r="A70" s="391" t="s">
        <v>447</v>
      </c>
      <c r="B70" s="392">
        <v>1118081.7693137839</v>
      </c>
      <c r="C70" s="393">
        <v>1144907.5184282141</v>
      </c>
    </row>
    <row r="71" spans="1:3">
      <c r="A71" s="386" t="s">
        <v>448</v>
      </c>
      <c r="B71" s="401">
        <v>1117730.9093137837</v>
      </c>
      <c r="C71" s="402">
        <v>1143202.1084282142</v>
      </c>
    </row>
    <row r="72" spans="1:3" ht="15.75" thickBot="1">
      <c r="A72" s="409" t="s">
        <v>449</v>
      </c>
      <c r="B72" s="397">
        <v>350.86</v>
      </c>
      <c r="C72" s="397">
        <v>1705.4099999999999</v>
      </c>
    </row>
    <row r="73" spans="1:3" ht="15.75" thickBot="1">
      <c r="A73" s="428"/>
      <c r="B73" s="399"/>
      <c r="C73" s="399"/>
    </row>
    <row r="74" spans="1:3" ht="26.25" thickBot="1">
      <c r="A74" s="450" t="s">
        <v>530</v>
      </c>
      <c r="B74" s="112">
        <f>+B9</f>
        <v>2019</v>
      </c>
      <c r="C74" s="449" t="str">
        <f>+C9</f>
        <v>2018       (estimado)</v>
      </c>
    </row>
    <row r="75" spans="1:3">
      <c r="A75" s="429" t="s">
        <v>380</v>
      </c>
      <c r="B75" s="401">
        <v>25591210.735598706</v>
      </c>
      <c r="C75" s="401">
        <v>26429379.59734628</v>
      </c>
    </row>
    <row r="76" spans="1:3">
      <c r="A76" s="429" t="s">
        <v>381</v>
      </c>
      <c r="B76" s="401">
        <v>10652194.640776698</v>
      </c>
      <c r="C76" s="401">
        <v>6171544.8834951445</v>
      </c>
    </row>
    <row r="77" spans="1:3">
      <c r="A77" s="429" t="s">
        <v>382</v>
      </c>
      <c r="B77" s="401">
        <v>15207680.07</v>
      </c>
      <c r="C77" s="401">
        <v>15117355.080000002</v>
      </c>
    </row>
    <row r="78" spans="1:3">
      <c r="A78" s="429" t="s">
        <v>383</v>
      </c>
      <c r="B78" s="401">
        <v>3334921.25</v>
      </c>
      <c r="C78" s="401">
        <v>2657651.25</v>
      </c>
    </row>
    <row r="79" spans="1:3" ht="15.75" thickBot="1">
      <c r="A79" s="430" t="s">
        <v>346</v>
      </c>
      <c r="B79" s="431">
        <v>54786006.696375407</v>
      </c>
      <c r="C79" s="432">
        <v>50375930.810841426</v>
      </c>
    </row>
    <row r="80" spans="1:3" ht="15.75" thickBot="1">
      <c r="A80" s="433"/>
      <c r="B80" s="434"/>
      <c r="C80" s="435"/>
    </row>
    <row r="81" spans="1:3" ht="15.75" thickBot="1">
      <c r="A81" s="451" t="s">
        <v>320</v>
      </c>
      <c r="B81" s="436">
        <v>54786006.696375407</v>
      </c>
      <c r="C81" s="437">
        <v>50375930.810841426</v>
      </c>
    </row>
    <row r="82" spans="1:3">
      <c r="A82" s="438" t="s">
        <v>321</v>
      </c>
      <c r="B82" s="439">
        <v>4738266.54</v>
      </c>
      <c r="C82" s="439">
        <v>3918930.54</v>
      </c>
    </row>
    <row r="83" spans="1:3">
      <c r="A83" s="440" t="s">
        <v>322</v>
      </c>
      <c r="B83" s="441"/>
      <c r="C83" s="441"/>
    </row>
    <row r="84" spans="1:3" ht="15.75" thickBot="1">
      <c r="A84" s="442" t="s">
        <v>395</v>
      </c>
      <c r="B84" s="443">
        <v>800000</v>
      </c>
      <c r="C84" s="443">
        <v>271180.46999999997</v>
      </c>
    </row>
    <row r="85" spans="1:3" ht="15.75" thickBot="1">
      <c r="A85" s="451" t="s">
        <v>323</v>
      </c>
      <c r="B85" s="444">
        <v>60324273.236375406</v>
      </c>
      <c r="C85" s="445">
        <v>54566041.820841424</v>
      </c>
    </row>
    <row r="86" spans="1:3" ht="15" customHeight="1">
      <c r="A86" s="452" t="s">
        <v>531</v>
      </c>
      <c r="B86" s="452"/>
      <c r="C86" s="452"/>
    </row>
    <row r="87" spans="1:3">
      <c r="A87" s="453"/>
      <c r="B87" s="453"/>
      <c r="C87" s="453"/>
    </row>
    <row r="88" spans="1:3">
      <c r="A88" s="453"/>
      <c r="B88" s="453"/>
      <c r="C88" s="453"/>
    </row>
    <row r="89" spans="1:3">
      <c r="A89" s="223"/>
      <c r="B89" s="223"/>
      <c r="C89" s="223"/>
    </row>
    <row r="90" spans="1:3">
      <c r="A90" s="223"/>
      <c r="B90" s="223"/>
      <c r="C90" s="223"/>
    </row>
    <row r="91" spans="1:3">
      <c r="A91" s="223"/>
      <c r="B91" s="223"/>
      <c r="C91" s="223"/>
    </row>
    <row r="92" spans="1:3">
      <c r="A92" s="223"/>
      <c r="B92" s="223"/>
      <c r="C92" s="223"/>
    </row>
  </sheetData>
  <mergeCells count="12">
    <mergeCell ref="A80:C80"/>
    <mergeCell ref="A86:C88"/>
    <mergeCell ref="A1:C1"/>
    <mergeCell ref="A2:B2"/>
    <mergeCell ref="A3:B3"/>
    <mergeCell ref="A4:C4"/>
    <mergeCell ref="A5:C5"/>
    <mergeCell ref="A7:C7"/>
    <mergeCell ref="B8:C8"/>
    <mergeCell ref="A8:A9"/>
    <mergeCell ref="A6:C6"/>
    <mergeCell ref="A45:C45"/>
  </mergeCells>
  <printOptions horizontalCentered="1"/>
  <pageMargins left="0" right="0" top="0.6692913385826772" bottom="0.55118110236220474" header="0.31496062992125984" footer="0.31496062992125984"/>
  <pageSetup paperSize="9" scale="86" orientation="portrait" r:id="rId1"/>
  <headerFooter>
    <oddFooter>&amp;C&amp;P de &amp;N</oddFooter>
  </headerFooter>
  <rowBreaks count="1" manualBreakCount="1">
    <brk id="54" max="2" man="1"/>
  </rowBreaks>
</worksheet>
</file>

<file path=xl/worksheets/sheet8.xml><?xml version="1.0" encoding="utf-8"?>
<worksheet xmlns="http://schemas.openxmlformats.org/spreadsheetml/2006/main" xmlns:r="http://schemas.openxmlformats.org/officeDocument/2006/relationships">
  <dimension ref="A1:H23"/>
  <sheetViews>
    <sheetView showGridLines="0" zoomScale="85" zoomScaleNormal="85" zoomScaleSheetLayoutView="100" workbookViewId="0">
      <selection activeCell="C10" sqref="C10:F17"/>
    </sheetView>
  </sheetViews>
  <sheetFormatPr baseColWidth="10" defaultColWidth="11.42578125" defaultRowHeight="15"/>
  <cols>
    <col min="1" max="1" width="13.42578125" style="1" customWidth="1"/>
    <col min="2" max="2" width="56.5703125" style="1" customWidth="1"/>
    <col min="3" max="5" width="16.7109375" style="1" customWidth="1"/>
    <col min="6" max="8" width="17.7109375" style="1" customWidth="1"/>
    <col min="9" max="16384" width="11.42578125" style="1"/>
  </cols>
  <sheetData>
    <row r="1" spans="1:8" ht="21.75" customHeight="1" thickBot="1">
      <c r="A1" s="364" t="s">
        <v>331</v>
      </c>
      <c r="B1" s="365"/>
      <c r="C1" s="365"/>
      <c r="D1" s="365"/>
      <c r="E1" s="365"/>
      <c r="F1" s="365"/>
      <c r="G1" s="365"/>
      <c r="H1" s="366"/>
    </row>
    <row r="2" spans="1:8" ht="19.5" customHeight="1">
      <c r="A2" s="89" t="s">
        <v>257</v>
      </c>
      <c r="B2" s="224"/>
      <c r="C2" s="224"/>
      <c r="D2" s="224"/>
      <c r="E2" s="224"/>
      <c r="F2" s="224"/>
      <c r="G2" s="90"/>
      <c r="H2" s="91" t="s">
        <v>258</v>
      </c>
    </row>
    <row r="3" spans="1:8" ht="22.5" customHeight="1" thickBot="1">
      <c r="A3" s="253" t="s">
        <v>259</v>
      </c>
      <c r="B3" s="253"/>
      <c r="C3" s="253"/>
      <c r="D3" s="253"/>
      <c r="E3" s="253"/>
      <c r="F3" s="253"/>
      <c r="G3" s="253"/>
      <c r="H3" s="94">
        <v>2019</v>
      </c>
    </row>
    <row r="4" spans="1:8" ht="24.75" customHeight="1">
      <c r="A4" s="162" t="s">
        <v>341</v>
      </c>
      <c r="B4" s="163"/>
      <c r="C4" s="163"/>
      <c r="D4" s="163"/>
      <c r="E4" s="163"/>
      <c r="F4" s="483" t="s">
        <v>13</v>
      </c>
      <c r="G4" s="484" t="s">
        <v>352</v>
      </c>
      <c r="H4" s="485"/>
    </row>
    <row r="5" spans="1:8" ht="24.75" customHeight="1" thickBot="1">
      <c r="A5" s="486" t="s">
        <v>317</v>
      </c>
      <c r="B5" s="487"/>
      <c r="C5" s="487"/>
      <c r="D5" s="487"/>
      <c r="E5" s="487"/>
      <c r="F5" s="487"/>
      <c r="G5" s="487"/>
      <c r="H5" s="488"/>
    </row>
    <row r="6" spans="1:8" s="2" customFormat="1" ht="30" customHeight="1" thickBot="1">
      <c r="A6" s="489" t="s">
        <v>489</v>
      </c>
      <c r="B6" s="490"/>
      <c r="C6" s="490"/>
      <c r="D6" s="490"/>
      <c r="E6" s="490"/>
      <c r="F6" s="490"/>
      <c r="G6" s="490"/>
      <c r="H6" s="491"/>
    </row>
    <row r="7" spans="1:8" ht="18" customHeight="1">
      <c r="A7" s="492" t="s">
        <v>240</v>
      </c>
      <c r="B7" s="454" t="s">
        <v>181</v>
      </c>
      <c r="C7" s="455" t="s">
        <v>242</v>
      </c>
      <c r="D7" s="456" t="s">
        <v>243</v>
      </c>
      <c r="E7" s="457"/>
      <c r="F7" s="457"/>
      <c r="G7" s="457"/>
      <c r="H7" s="458"/>
    </row>
    <row r="8" spans="1:8" ht="16.5" customHeight="1">
      <c r="A8" s="377"/>
      <c r="B8" s="307"/>
      <c r="C8" s="312"/>
      <c r="D8" s="459" t="s">
        <v>238</v>
      </c>
      <c r="E8" s="320" t="s">
        <v>239</v>
      </c>
      <c r="F8" s="460" t="s">
        <v>241</v>
      </c>
      <c r="G8" s="461"/>
      <c r="H8" s="462"/>
    </row>
    <row r="9" spans="1:8" ht="38.25">
      <c r="A9" s="377"/>
      <c r="B9" s="318"/>
      <c r="C9" s="312"/>
      <c r="D9" s="319"/>
      <c r="E9" s="320"/>
      <c r="F9" s="463" t="s">
        <v>387</v>
      </c>
      <c r="G9" s="464"/>
      <c r="H9" s="465"/>
    </row>
    <row r="10" spans="1:8" ht="18" customHeight="1">
      <c r="A10" s="466"/>
      <c r="B10" s="467" t="s">
        <v>384</v>
      </c>
      <c r="C10" s="468">
        <v>61979853.436375409</v>
      </c>
      <c r="D10" s="468">
        <v>28126131.985598706</v>
      </c>
      <c r="E10" s="468">
        <v>18865238.789126214</v>
      </c>
      <c r="F10" s="468">
        <v>14988482.661650486</v>
      </c>
      <c r="G10" s="325"/>
      <c r="H10" s="327"/>
    </row>
    <row r="11" spans="1:8">
      <c r="A11" s="466"/>
      <c r="B11" s="469" t="s">
        <v>404</v>
      </c>
      <c r="C11" s="324">
        <v>24429919.48893204</v>
      </c>
      <c r="D11" s="325">
        <v>24429919.48893204</v>
      </c>
      <c r="E11" s="325"/>
      <c r="F11" s="325"/>
      <c r="G11" s="325"/>
      <c r="H11" s="327"/>
    </row>
    <row r="12" spans="1:8" ht="25.5">
      <c r="A12" s="466"/>
      <c r="B12" s="469" t="s">
        <v>406</v>
      </c>
      <c r="C12" s="324">
        <v>344099.10666666669</v>
      </c>
      <c r="D12" s="325">
        <v>344099.10666666669</v>
      </c>
      <c r="E12" s="325"/>
      <c r="F12" s="325"/>
      <c r="G12" s="325"/>
      <c r="H12" s="327"/>
    </row>
    <row r="13" spans="1:8">
      <c r="A13" s="466"/>
      <c r="B13" s="469" t="s">
        <v>386</v>
      </c>
      <c r="C13" s="324">
        <v>17192.14</v>
      </c>
      <c r="D13" s="325">
        <v>17192.14</v>
      </c>
      <c r="E13" s="325"/>
      <c r="F13" s="325"/>
      <c r="G13" s="325"/>
      <c r="H13" s="327"/>
    </row>
    <row r="14" spans="1:8" ht="18" customHeight="1">
      <c r="A14" s="466"/>
      <c r="B14" s="469" t="s">
        <v>488</v>
      </c>
      <c r="C14" s="324">
        <v>10652194.640776699</v>
      </c>
      <c r="D14" s="325"/>
      <c r="E14" s="325">
        <v>3716550.0291262134</v>
      </c>
      <c r="F14" s="325">
        <v>6935644.6116504855</v>
      </c>
      <c r="G14" s="325"/>
      <c r="H14" s="327"/>
    </row>
    <row r="15" spans="1:8" ht="18" customHeight="1">
      <c r="A15" s="466"/>
      <c r="B15" s="469" t="s">
        <v>487</v>
      </c>
      <c r="C15" s="324">
        <v>15207680.07</v>
      </c>
      <c r="D15" s="325"/>
      <c r="E15" s="325">
        <v>10668688.76</v>
      </c>
      <c r="F15" s="325">
        <v>4538991.3100000005</v>
      </c>
      <c r="G15" s="325"/>
      <c r="H15" s="327"/>
    </row>
    <row r="16" spans="1:8" ht="18" customHeight="1">
      <c r="A16" s="466"/>
      <c r="B16" s="469" t="s">
        <v>405</v>
      </c>
      <c r="C16" s="324">
        <v>7993846.7400000002</v>
      </c>
      <c r="D16" s="325"/>
      <c r="E16" s="325">
        <v>4480000</v>
      </c>
      <c r="F16" s="325">
        <v>3513846.74</v>
      </c>
      <c r="G16" s="325"/>
      <c r="H16" s="327"/>
    </row>
    <row r="17" spans="1:8" ht="25.5">
      <c r="A17" s="466">
        <v>723</v>
      </c>
      <c r="B17" s="469" t="s">
        <v>385</v>
      </c>
      <c r="C17" s="324">
        <v>3334921.25</v>
      </c>
      <c r="D17" s="325">
        <v>3334921.25</v>
      </c>
      <c r="E17" s="325"/>
      <c r="F17" s="325"/>
      <c r="G17" s="325"/>
      <c r="H17" s="327"/>
    </row>
    <row r="18" spans="1:8" ht="15.75" thickBot="1">
      <c r="A18" s="223"/>
      <c r="B18" s="223"/>
      <c r="C18" s="223"/>
      <c r="D18" s="223"/>
      <c r="E18" s="223"/>
      <c r="F18" s="223"/>
      <c r="G18" s="223"/>
      <c r="H18" s="223"/>
    </row>
    <row r="19" spans="1:8">
      <c r="A19" s="470" t="s">
        <v>244</v>
      </c>
      <c r="B19" s="471"/>
      <c r="C19" s="471"/>
      <c r="D19" s="471"/>
      <c r="E19" s="471"/>
      <c r="F19" s="471"/>
      <c r="G19" s="471"/>
      <c r="H19" s="472"/>
    </row>
    <row r="20" spans="1:8">
      <c r="A20" s="473" t="s">
        <v>494</v>
      </c>
      <c r="B20" s="474"/>
      <c r="C20" s="474"/>
      <c r="D20" s="474"/>
      <c r="E20" s="474"/>
      <c r="F20" s="474"/>
      <c r="G20" s="474"/>
      <c r="H20" s="475"/>
    </row>
    <row r="21" spans="1:8">
      <c r="A21" s="476"/>
      <c r="B21" s="474"/>
      <c r="C21" s="474"/>
      <c r="D21" s="474"/>
      <c r="E21" s="474"/>
      <c r="F21" s="474"/>
      <c r="G21" s="474"/>
      <c r="H21" s="475"/>
    </row>
    <row r="22" spans="1:8">
      <c r="A22" s="477" t="s">
        <v>490</v>
      </c>
      <c r="B22" s="478"/>
      <c r="C22" s="478"/>
      <c r="D22" s="478"/>
      <c r="E22" s="478"/>
      <c r="F22" s="478"/>
      <c r="G22" s="478"/>
      <c r="H22" s="479"/>
    </row>
    <row r="23" spans="1:8" ht="34.5" customHeight="1" thickBot="1">
      <c r="A23" s="480"/>
      <c r="B23" s="481"/>
      <c r="C23" s="481"/>
      <c r="D23" s="481"/>
      <c r="E23" s="481"/>
      <c r="F23" s="481"/>
      <c r="G23" s="481"/>
      <c r="H23" s="482"/>
    </row>
  </sheetData>
  <mergeCells count="14">
    <mergeCell ref="A22:H23"/>
    <mergeCell ref="A7:A9"/>
    <mergeCell ref="B7:B9"/>
    <mergeCell ref="C7:C9"/>
    <mergeCell ref="D7:H7"/>
    <mergeCell ref="D8:D9"/>
    <mergeCell ref="E8:E9"/>
    <mergeCell ref="F8:H8"/>
    <mergeCell ref="A1:H1"/>
    <mergeCell ref="A2:G2"/>
    <mergeCell ref="A3:G3"/>
    <mergeCell ref="A6:H6"/>
    <mergeCell ref="A5:H5"/>
    <mergeCell ref="A4:E4"/>
  </mergeCells>
  <printOptions horizontalCentered="1"/>
  <pageMargins left="0" right="0" top="0.78740157480314965" bottom="0.55118110236220474" header="0.31496062992125984" footer="0.31496062992125984"/>
  <pageSetup paperSize="9" scale="83" orientation="landscape" r:id="rId1"/>
  <headerFooter>
    <oddFooter>&amp;C&amp;P de &amp;N</oddFooter>
  </headerFooter>
</worksheet>
</file>

<file path=xl/worksheets/sheet9.xml><?xml version="1.0" encoding="utf-8"?>
<worksheet xmlns="http://schemas.openxmlformats.org/spreadsheetml/2006/main" xmlns:r="http://schemas.openxmlformats.org/officeDocument/2006/relationships">
  <dimension ref="A1:I49"/>
  <sheetViews>
    <sheetView showGridLines="0" topLeftCell="A16" zoomScale="85" zoomScaleNormal="85" zoomScaleSheetLayoutView="100" workbookViewId="0">
      <selection activeCell="N59" sqref="N59"/>
    </sheetView>
  </sheetViews>
  <sheetFormatPr baseColWidth="10" defaultColWidth="11.42578125" defaultRowHeight="15"/>
  <cols>
    <col min="1" max="1" width="11.42578125" style="1"/>
    <col min="2" max="2" width="12.7109375" style="1" customWidth="1"/>
    <col min="3" max="8" width="11.42578125" style="1"/>
    <col min="9" max="9" width="15" style="1" customWidth="1"/>
    <col min="10" max="16384" width="11.42578125" style="1"/>
  </cols>
  <sheetData>
    <row r="1" spans="1:9" ht="15.75" thickBot="1">
      <c r="A1" s="364" t="s">
        <v>332</v>
      </c>
      <c r="B1" s="365"/>
      <c r="C1" s="365"/>
      <c r="D1" s="365"/>
      <c r="E1" s="365"/>
      <c r="F1" s="365"/>
      <c r="G1" s="365"/>
      <c r="H1" s="365"/>
      <c r="I1" s="366"/>
    </row>
    <row r="2" spans="1:9">
      <c r="A2" s="89" t="s">
        <v>257</v>
      </c>
      <c r="B2" s="224"/>
      <c r="C2" s="224"/>
      <c r="D2" s="224"/>
      <c r="E2" s="224"/>
      <c r="F2" s="224"/>
      <c r="G2" s="224"/>
      <c r="H2" s="224"/>
      <c r="I2" s="91" t="s">
        <v>258</v>
      </c>
    </row>
    <row r="3" spans="1:9" ht="15.75" thickBot="1">
      <c r="A3" s="92" t="s">
        <v>271</v>
      </c>
      <c r="B3" s="93"/>
      <c r="C3" s="93"/>
      <c r="D3" s="93"/>
      <c r="E3" s="93"/>
      <c r="F3" s="93"/>
      <c r="G3" s="93"/>
      <c r="H3" s="93"/>
      <c r="I3" s="94">
        <v>2019</v>
      </c>
    </row>
    <row r="4" spans="1:9" ht="15.75" thickBot="1">
      <c r="A4" s="494" t="s">
        <v>341</v>
      </c>
      <c r="B4" s="495"/>
      <c r="C4" s="495"/>
      <c r="D4" s="495"/>
      <c r="E4" s="495"/>
      <c r="F4" s="495"/>
      <c r="G4" s="496" t="s">
        <v>13</v>
      </c>
      <c r="H4" s="497" t="s">
        <v>352</v>
      </c>
      <c r="I4" s="498"/>
    </row>
    <row r="5" spans="1:9" ht="15.75" thickBot="1">
      <c r="A5" s="499" t="s">
        <v>317</v>
      </c>
      <c r="B5" s="500"/>
      <c r="C5" s="500"/>
      <c r="D5" s="500"/>
      <c r="E5" s="500"/>
      <c r="F5" s="500"/>
      <c r="G5" s="500"/>
      <c r="H5" s="500"/>
      <c r="I5" s="501"/>
    </row>
    <row r="6" spans="1:9" ht="15.75" thickBot="1">
      <c r="A6" s="502"/>
      <c r="B6" s="502"/>
      <c r="C6" s="502"/>
      <c r="D6" s="502"/>
      <c r="E6" s="502"/>
      <c r="F6" s="502"/>
      <c r="G6" s="502"/>
      <c r="H6" s="502"/>
      <c r="I6" s="502"/>
    </row>
    <row r="7" spans="1:9" s="3" customFormat="1" ht="35.25" customHeight="1" thickBot="1">
      <c r="A7" s="304" t="s">
        <v>532</v>
      </c>
      <c r="B7" s="305"/>
      <c r="C7" s="305"/>
      <c r="D7" s="305"/>
      <c r="E7" s="305"/>
      <c r="F7" s="305"/>
      <c r="G7" s="305"/>
      <c r="H7" s="305"/>
      <c r="I7" s="306"/>
    </row>
    <row r="8" spans="1:9" ht="16.5" customHeight="1">
      <c r="A8" s="503" t="s">
        <v>519</v>
      </c>
      <c r="B8" s="504"/>
      <c r="C8" s="504"/>
      <c r="D8" s="504"/>
      <c r="E8" s="504"/>
      <c r="F8" s="504"/>
      <c r="G8" s="504"/>
      <c r="H8" s="504"/>
      <c r="I8" s="505"/>
    </row>
    <row r="9" spans="1:9" ht="43.5" customHeight="1" thickBot="1">
      <c r="A9" s="506"/>
      <c r="B9" s="507"/>
      <c r="C9" s="507"/>
      <c r="D9" s="507"/>
      <c r="E9" s="507"/>
      <c r="F9" s="507"/>
      <c r="G9" s="507"/>
      <c r="H9" s="507"/>
      <c r="I9" s="508"/>
    </row>
    <row r="10" spans="1:9" ht="18.75" customHeight="1" thickBot="1">
      <c r="A10" s="509"/>
      <c r="B10" s="510"/>
      <c r="C10" s="510"/>
      <c r="D10" s="510"/>
      <c r="E10" s="510"/>
      <c r="F10" s="510"/>
      <c r="G10" s="510"/>
      <c r="H10" s="510"/>
      <c r="I10" s="511"/>
    </row>
    <row r="11" spans="1:9">
      <c r="A11" s="512" t="s">
        <v>533</v>
      </c>
      <c r="B11" s="513"/>
      <c r="C11" s="513"/>
      <c r="D11" s="513"/>
      <c r="E11" s="513"/>
      <c r="F11" s="513"/>
      <c r="G11" s="513"/>
      <c r="H11" s="513"/>
      <c r="I11" s="514"/>
    </row>
    <row r="12" spans="1:9" ht="40.5" customHeight="1">
      <c r="A12" s="515"/>
      <c r="B12" s="516"/>
      <c r="C12" s="516"/>
      <c r="D12" s="516"/>
      <c r="E12" s="516"/>
      <c r="F12" s="516"/>
      <c r="G12" s="516"/>
      <c r="H12" s="516"/>
      <c r="I12" s="517"/>
    </row>
    <row r="13" spans="1:9">
      <c r="A13" s="518"/>
      <c r="B13" s="519"/>
      <c r="C13" s="519"/>
      <c r="D13" s="519"/>
      <c r="E13" s="519"/>
      <c r="F13" s="519"/>
      <c r="G13" s="519"/>
      <c r="H13" s="519"/>
      <c r="I13" s="520"/>
    </row>
    <row r="14" spans="1:9">
      <c r="A14" s="521" t="s">
        <v>534</v>
      </c>
      <c r="B14" s="522"/>
      <c r="C14" s="522"/>
      <c r="D14" s="522"/>
      <c r="E14" s="522"/>
      <c r="F14" s="522"/>
      <c r="G14" s="522"/>
      <c r="H14" s="522"/>
      <c r="I14" s="523"/>
    </row>
    <row r="15" spans="1:9">
      <c r="A15" s="521"/>
      <c r="B15" s="522"/>
      <c r="C15" s="522"/>
      <c r="D15" s="522"/>
      <c r="E15" s="522"/>
      <c r="F15" s="522"/>
      <c r="G15" s="522"/>
      <c r="H15" s="522"/>
      <c r="I15" s="523"/>
    </row>
    <row r="16" spans="1:9">
      <c r="A16" s="521"/>
      <c r="B16" s="522"/>
      <c r="C16" s="522"/>
      <c r="D16" s="522"/>
      <c r="E16" s="522"/>
      <c r="F16" s="522"/>
      <c r="G16" s="522"/>
      <c r="H16" s="522"/>
      <c r="I16" s="523"/>
    </row>
    <row r="17" spans="1:9">
      <c r="A17" s="524"/>
      <c r="B17" s="525"/>
      <c r="C17" s="525"/>
      <c r="D17" s="525"/>
      <c r="E17" s="525"/>
      <c r="F17" s="525"/>
      <c r="G17" s="525"/>
      <c r="H17" s="525"/>
      <c r="I17" s="526"/>
    </row>
    <row r="18" spans="1:9" ht="15" customHeight="1">
      <c r="A18" s="521" t="s">
        <v>535</v>
      </c>
      <c r="B18" s="522"/>
      <c r="C18" s="522"/>
      <c r="D18" s="522"/>
      <c r="E18" s="522"/>
      <c r="F18" s="522"/>
      <c r="G18" s="522"/>
      <c r="H18" s="522"/>
      <c r="I18" s="523"/>
    </row>
    <row r="19" spans="1:9" ht="11.25" customHeight="1">
      <c r="A19" s="521"/>
      <c r="B19" s="522"/>
      <c r="C19" s="522"/>
      <c r="D19" s="522"/>
      <c r="E19" s="522"/>
      <c r="F19" s="522"/>
      <c r="G19" s="522"/>
      <c r="H19" s="522"/>
      <c r="I19" s="523"/>
    </row>
    <row r="20" spans="1:9" hidden="1">
      <c r="A20" s="521"/>
      <c r="B20" s="522"/>
      <c r="C20" s="522"/>
      <c r="D20" s="522"/>
      <c r="E20" s="522"/>
      <c r="F20" s="522"/>
      <c r="G20" s="522"/>
      <c r="H20" s="522"/>
      <c r="I20" s="523"/>
    </row>
    <row r="21" spans="1:9" hidden="1">
      <c r="A21" s="521"/>
      <c r="B21" s="522"/>
      <c r="C21" s="522"/>
      <c r="D21" s="522"/>
      <c r="E21" s="522"/>
      <c r="F21" s="522"/>
      <c r="G21" s="522"/>
      <c r="H21" s="522"/>
      <c r="I21" s="523"/>
    </row>
    <row r="22" spans="1:9" hidden="1">
      <c r="A22" s="521"/>
      <c r="B22" s="522"/>
      <c r="C22" s="522"/>
      <c r="D22" s="522"/>
      <c r="E22" s="522"/>
      <c r="F22" s="522"/>
      <c r="G22" s="522"/>
      <c r="H22" s="522"/>
      <c r="I22" s="523"/>
    </row>
    <row r="23" spans="1:9" hidden="1">
      <c r="A23" s="521"/>
      <c r="B23" s="522"/>
      <c r="C23" s="522"/>
      <c r="D23" s="522"/>
      <c r="E23" s="522"/>
      <c r="F23" s="522"/>
      <c r="G23" s="522"/>
      <c r="H23" s="522"/>
      <c r="I23" s="523"/>
    </row>
    <row r="24" spans="1:9" ht="5.25" customHeight="1">
      <c r="A24" s="521"/>
      <c r="B24" s="522"/>
      <c r="C24" s="522"/>
      <c r="D24" s="522"/>
      <c r="E24" s="522"/>
      <c r="F24" s="522"/>
      <c r="G24" s="522"/>
      <c r="H24" s="522"/>
      <c r="I24" s="523"/>
    </row>
    <row r="25" spans="1:9" hidden="1">
      <c r="A25" s="521"/>
      <c r="B25" s="522"/>
      <c r="C25" s="522"/>
      <c r="D25" s="522"/>
      <c r="E25" s="522"/>
      <c r="F25" s="522"/>
      <c r="G25" s="522"/>
      <c r="H25" s="522"/>
      <c r="I25" s="523"/>
    </row>
    <row r="26" spans="1:9">
      <c r="A26" s="527"/>
      <c r="B26" s="528"/>
      <c r="C26" s="528"/>
      <c r="D26" s="528"/>
      <c r="E26" s="528"/>
      <c r="F26" s="528"/>
      <c r="G26" s="528"/>
      <c r="H26" s="528"/>
      <c r="I26" s="529"/>
    </row>
    <row r="27" spans="1:9" ht="3.75" customHeight="1">
      <c r="A27" s="530"/>
      <c r="B27" s="528"/>
      <c r="C27" s="528"/>
      <c r="D27" s="528"/>
      <c r="E27" s="528"/>
      <c r="F27" s="528"/>
      <c r="G27" s="528"/>
      <c r="H27" s="528"/>
      <c r="I27" s="529"/>
    </row>
    <row r="28" spans="1:9" hidden="1">
      <c r="A28" s="530"/>
      <c r="B28" s="528"/>
      <c r="C28" s="528"/>
      <c r="D28" s="528"/>
      <c r="E28" s="528"/>
      <c r="F28" s="528"/>
      <c r="G28" s="528"/>
      <c r="H28" s="528"/>
      <c r="I28" s="529"/>
    </row>
    <row r="29" spans="1:9">
      <c r="A29" s="521" t="s">
        <v>536</v>
      </c>
      <c r="B29" s="522"/>
      <c r="C29" s="522"/>
      <c r="D29" s="522"/>
      <c r="E29" s="522"/>
      <c r="F29" s="522"/>
      <c r="G29" s="522"/>
      <c r="H29" s="522"/>
      <c r="I29" s="523"/>
    </row>
    <row r="30" spans="1:9" ht="23.25" customHeight="1">
      <c r="A30" s="521"/>
      <c r="B30" s="522"/>
      <c r="C30" s="522"/>
      <c r="D30" s="522"/>
      <c r="E30" s="522"/>
      <c r="F30" s="522"/>
      <c r="G30" s="522"/>
      <c r="H30" s="522"/>
      <c r="I30" s="523"/>
    </row>
    <row r="31" spans="1:9">
      <c r="A31" s="531"/>
      <c r="B31" s="532"/>
      <c r="C31" s="532"/>
      <c r="D31" s="532"/>
      <c r="E31" s="532"/>
      <c r="F31" s="532"/>
      <c r="G31" s="532"/>
      <c r="H31" s="532"/>
      <c r="I31" s="533"/>
    </row>
    <row r="32" spans="1:9">
      <c r="A32" s="521" t="s">
        <v>518</v>
      </c>
      <c r="B32" s="522"/>
      <c r="C32" s="522"/>
      <c r="D32" s="522"/>
      <c r="E32" s="522"/>
      <c r="F32" s="522"/>
      <c r="G32" s="522"/>
      <c r="H32" s="522"/>
      <c r="I32" s="523"/>
    </row>
    <row r="33" spans="1:9">
      <c r="A33" s="521"/>
      <c r="B33" s="522"/>
      <c r="C33" s="522"/>
      <c r="D33" s="522"/>
      <c r="E33" s="522"/>
      <c r="F33" s="522"/>
      <c r="G33" s="522"/>
      <c r="H33" s="522"/>
      <c r="I33" s="523"/>
    </row>
    <row r="34" spans="1:9">
      <c r="A34" s="521"/>
      <c r="B34" s="522"/>
      <c r="C34" s="522"/>
      <c r="D34" s="522"/>
      <c r="E34" s="522"/>
      <c r="F34" s="522"/>
      <c r="G34" s="522"/>
      <c r="H34" s="522"/>
      <c r="I34" s="523"/>
    </row>
    <row r="35" spans="1:9" ht="12.75" customHeight="1">
      <c r="A35" s="521"/>
      <c r="B35" s="522"/>
      <c r="C35" s="522"/>
      <c r="D35" s="522"/>
      <c r="E35" s="522"/>
      <c r="F35" s="522"/>
      <c r="G35" s="522"/>
      <c r="H35" s="522"/>
      <c r="I35" s="523"/>
    </row>
    <row r="36" spans="1:9" hidden="1">
      <c r="A36" s="521"/>
      <c r="B36" s="522"/>
      <c r="C36" s="522"/>
      <c r="D36" s="522"/>
      <c r="E36" s="522"/>
      <c r="F36" s="522"/>
      <c r="G36" s="522"/>
      <c r="H36" s="522"/>
      <c r="I36" s="523"/>
    </row>
    <row r="37" spans="1:9" hidden="1">
      <c r="A37" s="521"/>
      <c r="B37" s="522"/>
      <c r="C37" s="522"/>
      <c r="D37" s="522"/>
      <c r="E37" s="522"/>
      <c r="F37" s="522"/>
      <c r="G37" s="522"/>
      <c r="H37" s="522"/>
      <c r="I37" s="523"/>
    </row>
    <row r="38" spans="1:9" hidden="1">
      <c r="A38" s="521"/>
      <c r="B38" s="522"/>
      <c r="C38" s="522"/>
      <c r="D38" s="522"/>
      <c r="E38" s="522"/>
      <c r="F38" s="522"/>
      <c r="G38" s="522"/>
      <c r="H38" s="522"/>
      <c r="I38" s="523"/>
    </row>
    <row r="39" spans="1:9" hidden="1">
      <c r="A39" s="521"/>
      <c r="B39" s="522"/>
      <c r="C39" s="522"/>
      <c r="D39" s="522"/>
      <c r="E39" s="522"/>
      <c r="F39" s="522"/>
      <c r="G39" s="522"/>
      <c r="H39" s="522"/>
      <c r="I39" s="523"/>
    </row>
    <row r="40" spans="1:9" hidden="1">
      <c r="A40" s="521"/>
      <c r="B40" s="522"/>
      <c r="C40" s="522"/>
      <c r="D40" s="522"/>
      <c r="E40" s="522"/>
      <c r="F40" s="522"/>
      <c r="G40" s="522"/>
      <c r="H40" s="522"/>
      <c r="I40" s="523"/>
    </row>
    <row r="41" spans="1:9">
      <c r="A41" s="534"/>
      <c r="B41" s="535"/>
      <c r="C41" s="535"/>
      <c r="D41" s="535"/>
      <c r="E41" s="535"/>
      <c r="F41" s="535"/>
      <c r="G41" s="535"/>
      <c r="H41" s="535"/>
      <c r="I41" s="536"/>
    </row>
    <row r="42" spans="1:9" hidden="1">
      <c r="A42" s="534"/>
      <c r="B42" s="535"/>
      <c r="C42" s="535"/>
      <c r="D42" s="535"/>
      <c r="E42" s="535"/>
      <c r="F42" s="535"/>
      <c r="G42" s="535"/>
      <c r="H42" s="535"/>
      <c r="I42" s="536"/>
    </row>
    <row r="43" spans="1:9" hidden="1">
      <c r="A43" s="534"/>
      <c r="B43" s="535"/>
      <c r="C43" s="535"/>
      <c r="D43" s="535"/>
      <c r="E43" s="535"/>
      <c r="F43" s="535"/>
      <c r="G43" s="535"/>
      <c r="H43" s="535"/>
      <c r="I43" s="536"/>
    </row>
    <row r="44" spans="1:9">
      <c r="A44" s="521" t="s">
        <v>537</v>
      </c>
      <c r="B44" s="522"/>
      <c r="C44" s="522"/>
      <c r="D44" s="522"/>
      <c r="E44" s="522"/>
      <c r="F44" s="522"/>
      <c r="G44" s="522"/>
      <c r="H44" s="522"/>
      <c r="I44" s="523"/>
    </row>
    <row r="45" spans="1:9" ht="40.5" customHeight="1">
      <c r="A45" s="521"/>
      <c r="B45" s="522"/>
      <c r="C45" s="522"/>
      <c r="D45" s="522"/>
      <c r="E45" s="522"/>
      <c r="F45" s="522"/>
      <c r="G45" s="522"/>
      <c r="H45" s="522"/>
      <c r="I45" s="523"/>
    </row>
    <row r="46" spans="1:9">
      <c r="A46" s="537"/>
      <c r="B46" s="538"/>
      <c r="C46" s="538"/>
      <c r="D46" s="538"/>
      <c r="E46" s="538"/>
      <c r="F46" s="538"/>
      <c r="G46" s="538"/>
      <c r="H46" s="538"/>
      <c r="I46" s="539"/>
    </row>
    <row r="47" spans="1:9" ht="15.75" thickBot="1">
      <c r="A47" s="540"/>
      <c r="B47" s="541"/>
      <c r="C47" s="541"/>
      <c r="D47" s="541"/>
      <c r="E47" s="541"/>
      <c r="F47" s="541"/>
      <c r="G47" s="541"/>
      <c r="H47" s="541"/>
      <c r="I47" s="542"/>
    </row>
    <row r="48" spans="1:9" ht="15.75" thickBot="1">
      <c r="A48" s="493" t="s">
        <v>255</v>
      </c>
      <c r="B48" s="223"/>
      <c r="C48" s="223"/>
      <c r="D48" s="223"/>
      <c r="E48" s="223"/>
      <c r="F48" s="223"/>
      <c r="G48" s="223"/>
      <c r="H48" s="223"/>
      <c r="I48" s="223"/>
    </row>
    <row r="49" spans="1:9" ht="106.5" customHeight="1" thickBot="1">
      <c r="A49" s="543" t="s">
        <v>517</v>
      </c>
      <c r="B49" s="544"/>
      <c r="C49" s="544"/>
      <c r="D49" s="544"/>
      <c r="E49" s="544"/>
      <c r="F49" s="544"/>
      <c r="G49" s="544"/>
      <c r="H49" s="544"/>
      <c r="I49" s="545"/>
    </row>
  </sheetData>
  <mergeCells count="18">
    <mergeCell ref="A1:I1"/>
    <mergeCell ref="A5:I5"/>
    <mergeCell ref="A6:I6"/>
    <mergeCell ref="A3:H3"/>
    <mergeCell ref="A2:H2"/>
    <mergeCell ref="A4:F4"/>
    <mergeCell ref="A49:I49"/>
    <mergeCell ref="A44:I45"/>
    <mergeCell ref="A7:I7"/>
    <mergeCell ref="A11:I12"/>
    <mergeCell ref="A17:I17"/>
    <mergeCell ref="A26:I28"/>
    <mergeCell ref="A41:I43"/>
    <mergeCell ref="A14:I16"/>
    <mergeCell ref="A18:I25"/>
    <mergeCell ref="A8:I9"/>
    <mergeCell ref="A29:I30"/>
    <mergeCell ref="A32:I40"/>
  </mergeCells>
  <printOptions horizontalCentered="1"/>
  <pageMargins left="0" right="0" top="0.55118110236220474" bottom="0.55118110236220474" header="0.31496062992125984" footer="0.31496062992125984"/>
  <pageSetup paperSize="9" scale="93" fitToHeight="0" orientation="portrait" r:id="rId1"/>
  <headerFooter>
    <oddFooter>&amp;C&amp;P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19</vt:i4>
      </vt:variant>
    </vt:vector>
  </HeadingPairs>
  <TitlesOfParts>
    <vt:vector size="31" baseType="lpstr">
      <vt:lpstr>1. activo</vt:lpstr>
      <vt:lpstr>2. pasivo</vt:lpstr>
      <vt:lpstr>3. P y G PRESENTACION</vt:lpstr>
      <vt:lpstr>4. flujos efectivo</vt:lpstr>
      <vt:lpstr>5. invers. reales</vt:lpstr>
      <vt:lpstr>6. financ. invers.</vt:lpstr>
      <vt:lpstr>7. objetivos y rentas</vt:lpstr>
      <vt:lpstr>8. financ. activ.</vt:lpstr>
      <vt:lpstr>9. memoria</vt:lpstr>
      <vt:lpstr>12.- estado deuda</vt:lpstr>
      <vt:lpstr>13.subvenc.</vt:lpstr>
      <vt:lpstr>14. plantillas y retrib.</vt:lpstr>
      <vt:lpstr>'1. activo'!Área_de_impresión</vt:lpstr>
      <vt:lpstr>'12.- estado deuda'!Área_de_impresión</vt:lpstr>
      <vt:lpstr>'13.subvenc.'!Área_de_impresión</vt:lpstr>
      <vt:lpstr>'14. plantillas y retrib.'!Área_de_impresión</vt:lpstr>
      <vt:lpstr>'2. pasivo'!Área_de_impresión</vt:lpstr>
      <vt:lpstr>'3. P y G PRESENTACION'!Área_de_impresión</vt:lpstr>
      <vt:lpstr>'4. flujos efectivo'!Área_de_impresión</vt:lpstr>
      <vt:lpstr>'5. invers. reales'!Área_de_impresión</vt:lpstr>
      <vt:lpstr>'6. financ. invers.'!Área_de_impresión</vt:lpstr>
      <vt:lpstr>'7. objetivos y rentas'!Área_de_impresión</vt:lpstr>
      <vt:lpstr>'8. financ. activ.'!Área_de_impresión</vt:lpstr>
      <vt:lpstr>'9. memoria'!Área_de_impresión</vt:lpstr>
      <vt:lpstr>'1. activo'!Títulos_a_imprimir</vt:lpstr>
      <vt:lpstr>'12.- estado deuda'!Títulos_a_imprimir</vt:lpstr>
      <vt:lpstr>'2. pasivo'!Títulos_a_imprimir</vt:lpstr>
      <vt:lpstr>'3. P y G PRESENTACION'!Títulos_a_imprimir</vt:lpstr>
      <vt:lpstr>'4. flujos efectivo'!Títulos_a_imprimir</vt:lpstr>
      <vt:lpstr>'5. invers. reales'!Títulos_a_imprimir</vt:lpstr>
      <vt:lpstr>'9. memoria'!Títulos_a_imprimir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Silvestre Lopez Angulo</dc:creator>
  <cp:lastModifiedBy>german.vega</cp:lastModifiedBy>
  <cp:lastPrinted>2018-12-28T15:02:20Z</cp:lastPrinted>
  <dcterms:created xsi:type="dcterms:W3CDTF">2013-06-11T14:11:26Z</dcterms:created>
  <dcterms:modified xsi:type="dcterms:W3CDTF">2023-08-21T07:22:32Z</dcterms:modified>
</cp:coreProperties>
</file>