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095" yWindow="-105" windowWidth="25815" windowHeight="14025" tabRatio="931" activeTab="10"/>
  </bookViews>
  <sheets>
    <sheet name="1.-2. Balance Ajustado" sheetId="36" r:id="rId1"/>
    <sheet name="3. P y G PRESENTACION" sheetId="1" r:id="rId2"/>
    <sheet name="4. Flujos de Tesorería" sheetId="23" r:id="rId3"/>
    <sheet name="5. Anexo inversiones" sheetId="30" r:id="rId4"/>
    <sheet name="6. Actuación, inversiones y Fin" sheetId="29" r:id="rId5"/>
    <sheet name="7. Indicadores" sheetId="27" r:id="rId6"/>
    <sheet name="8. Financiación de actividades" sheetId="28" r:id="rId7"/>
    <sheet name="9.  Memoria" sheetId="31" r:id="rId8"/>
    <sheet name="12.- estado deuda" sheetId="34" r:id="rId9"/>
    <sheet name="13.subvenc." sheetId="33" r:id="rId10"/>
    <sheet name="14. plantillas y retrib." sheetId="32" r:id="rId11"/>
  </sheets>
  <definedNames>
    <definedName name="_xlnm._FilterDatabase" localSheetId="4" hidden="1">'6. Actuación, inversiones y Fin'!$A$8:$H$51</definedName>
    <definedName name="_xlnm.Print_Area" localSheetId="0">'1.-2. Balance Ajustado'!$A$1:$C$63</definedName>
    <definedName name="_xlnm.Print_Area" localSheetId="8">'12.- estado deuda'!$A$1:$L$59</definedName>
    <definedName name="_xlnm.Print_Area" localSheetId="9">'13.subvenc.'!$A$1:$H$49</definedName>
    <definedName name="_xlnm.Print_Area" localSheetId="10">'14. plantillas y retrib.'!$A$1:$I$59</definedName>
    <definedName name="_xlnm.Print_Area" localSheetId="1">'3. P y G PRESENTACION'!$A$1:$C$48</definedName>
    <definedName name="_xlnm.Print_Area" localSheetId="2">'4. Flujos de Tesorería'!$A$1:$D$84</definedName>
    <definedName name="_xlnm.Print_Area" localSheetId="3">'5. Anexo inversiones'!$A$1:$R$53</definedName>
    <definedName name="_xlnm.Print_Area" localSheetId="4">'6. Actuación, inversiones y Fin'!$A$1:$H$55</definedName>
    <definedName name="_xlnm.Print_Area" localSheetId="5">'7. Indicadores'!$A$1:$C$89</definedName>
    <definedName name="_xlnm.Print_Area" localSheetId="6">'8. Financiación de actividades'!$A$1:$H$24</definedName>
    <definedName name="_xlnm.Print_Titles" localSheetId="8">'12.- estado deuda'!$2:$12</definedName>
    <definedName name="_xlnm.Print_Titles" localSheetId="1">'3. P y G PRESENTACION'!$2:$9</definedName>
  </definedNames>
  <calcPr calcId="125725"/>
</workbook>
</file>

<file path=xl/calcChain.xml><?xml version="1.0" encoding="utf-8"?>
<calcChain xmlns="http://schemas.openxmlformats.org/spreadsheetml/2006/main">
  <c r="J13" i="34"/>
  <c r="I13"/>
  <c r="H13"/>
  <c r="G13"/>
  <c r="F13"/>
  <c r="E13"/>
  <c r="D13"/>
  <c r="C13"/>
  <c r="C75" i="27"/>
  <c r="B75"/>
  <c r="A42" i="30" l="1"/>
  <c r="A31"/>
  <c r="A16"/>
  <c r="A43"/>
  <c r="A34"/>
  <c r="A22"/>
  <c r="A10"/>
  <c r="A35"/>
  <c r="A26"/>
  <c r="A11"/>
  <c r="A39"/>
  <c r="A30"/>
  <c r="A15"/>
  <c r="A38"/>
  <c r="A27"/>
  <c r="A23"/>
  <c r="A19"/>
  <c r="A12"/>
  <c r="A44"/>
  <c r="A40"/>
  <c r="A36"/>
  <c r="A32"/>
  <c r="A28"/>
  <c r="A24"/>
  <c r="A20"/>
  <c r="A17"/>
  <c r="A13"/>
  <c r="A45"/>
  <c r="A41"/>
  <c r="A37"/>
  <c r="A33"/>
  <c r="A29"/>
  <c r="A25"/>
  <c r="A21"/>
  <c r="A18"/>
  <c r="A14"/>
</calcChain>
</file>

<file path=xl/sharedStrings.xml><?xml version="1.0" encoding="utf-8"?>
<sst xmlns="http://schemas.openxmlformats.org/spreadsheetml/2006/main" count="632" uniqueCount="501">
  <si>
    <t>SOCIEDADES MUNICIPALES.-  ficha nº 3</t>
  </si>
  <si>
    <t>PRESUPUESTO GENERAL DEL EXCMO.</t>
  </si>
  <si>
    <t>EJERCICIO</t>
  </si>
  <si>
    <t xml:space="preserve"> AYUNTAMIENTO DE LAS PALMAS DE GRAN CANARIA</t>
  </si>
  <si>
    <t>Sociedad: Guaguas Municipales, S. A.</t>
  </si>
  <si>
    <t>NIF: A35092683</t>
  </si>
  <si>
    <t>CUENTA DE PÉRDIDAS Y GANANCIAS</t>
  </si>
  <si>
    <t>(Importe en  €)</t>
  </si>
  <si>
    <t>1.  Importe neto de la cifra de negocios</t>
  </si>
  <si>
    <t>Importe total por prestación servicios (Cta. 705 + 708)</t>
  </si>
  <si>
    <t>Importe total por subvenciones tarifarias (cta. 705)</t>
  </si>
  <si>
    <t>2. Variaciones de existencias de productos terminados y en curso de fabricación</t>
  </si>
  <si>
    <t>3. Trabajos realizados por la empresa para su activo</t>
  </si>
  <si>
    <t>4. Aprovisionamientos</t>
  </si>
  <si>
    <t>a) Consumo de mercaderías (Cta. 600)</t>
  </si>
  <si>
    <t>b) b. 1) Consumo de materias primas y otras materias consumibles (Cta. 602)</t>
  </si>
  <si>
    <t>b) b. 2) Devolución impuesto gasoil  (Cta. 602)</t>
  </si>
  <si>
    <t>c) Trabajos realizados por otras empresas (Cta. 607)</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</si>
  <si>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</si>
  <si>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</si>
  <si>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</si>
  <si>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</si>
  <si>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</si>
  <si>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</si>
  <si>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7.  Otros gastos de explotación</t>
  </si>
  <si>
    <t>a) Servicios exteriores</t>
  </si>
  <si>
    <t>b) Tributos</t>
  </si>
  <si>
    <t>8. Amortización del inmovilizado</t>
  </si>
  <si>
    <t>a) Amortización del inmovilizado intangible</t>
  </si>
  <si>
    <t>b) Amortización del inmovilizado material</t>
  </si>
  <si>
    <t>9. Imputación de subvenciones de inmovilizado no financiero y otras</t>
  </si>
  <si>
    <t>10. Exceso de provisiones</t>
  </si>
  <si>
    <t>11. Deterioro y resultado por enajenaciones del inmovilizado</t>
  </si>
  <si>
    <t>12. Diferencias negativas en combinaciones de negocios</t>
  </si>
  <si>
    <t>12a. Subvenciones concedidas y transferencias realizadas por la entidad</t>
  </si>
  <si>
    <t>13.  Otros resultados</t>
  </si>
  <si>
    <t xml:space="preserve">  Gastos excepcionales</t>
  </si>
  <si>
    <t xml:space="preserve">  Ingresos excepcionales</t>
  </si>
  <si>
    <t>A.1)  RESULTADO DE EXPLOTACIÓN (1+2+3+4+5+6+7+8+9+10+11+12+12a+13)</t>
  </si>
  <si>
    <t>14. Ingresos financieros</t>
  </si>
  <si>
    <t>b) De valores negociables y otros instrumentos financieros</t>
  </si>
  <si>
    <t>15. Gastos financieros</t>
  </si>
  <si>
    <t>b) Por deudas con terceros</t>
  </si>
  <si>
    <t>A.5)  RESULTADO DEL EJERCICIO</t>
  </si>
  <si>
    <t>2019 estimado</t>
  </si>
  <si>
    <t>Concepto</t>
  </si>
  <si>
    <t>Operaciones</t>
  </si>
  <si>
    <t>Licitación de maquinaria y equipamiento</t>
  </si>
  <si>
    <t>Informática</t>
  </si>
  <si>
    <t>Coordinación Gestión y Desarrollo de Personas</t>
  </si>
  <si>
    <t>Dirección General</t>
  </si>
  <si>
    <t>Económico Financiero</t>
  </si>
  <si>
    <t>Mantenimiento y Taller</t>
  </si>
  <si>
    <t>Comercial</t>
  </si>
  <si>
    <t xml:space="preserve"> Desarrollo del software de planificacion</t>
  </si>
  <si>
    <t>Desarrollo Nuevas implementaciones a bordo</t>
  </si>
  <si>
    <t>Software de analisis de cumplimiento servicio (Swifty)</t>
  </si>
  <si>
    <t>Sortware de anális de trayectos y lineas (Remix)</t>
  </si>
  <si>
    <t>Despliegue de Red en Garajes(armarios, fibra, switches,etc)</t>
  </si>
  <si>
    <t xml:space="preserve">Comunicaciones por fibra de Terminales </t>
  </si>
  <si>
    <t>Adquisicíon de Routers  routers guaguas (GPS, comn, wifi,etc)</t>
  </si>
  <si>
    <t>Adquis. 20 postes Infor. Tiempo real sin panel solar y bateria</t>
  </si>
  <si>
    <t>Instalación de nuevas pistolas/consolas dispensadoras de aceite + control de acceso + envío de datos a servidor de GM.</t>
  </si>
  <si>
    <t>Elevador mantenimiento techos taller</t>
  </si>
  <si>
    <t>Renovación parcial de juegos de 6 columnas móviles (al menos 12-16 por año). Plan Renove</t>
  </si>
  <si>
    <t>Máquina fregadora plantas aparcamiento</t>
  </si>
  <si>
    <t>Ampliación instalación urea. Deposito 15-20 mil litros.</t>
  </si>
  <si>
    <t>Ampliar instalación fotovoltaica hasta el máximo posible. (65kwp)</t>
  </si>
  <si>
    <t>Instalación fotovoltaica en terminales: Hoya Plata, Guiniguada y Manuel Becerra</t>
  </si>
  <si>
    <t>Mejora de la iluminación en cubierta. Torre de iluminación</t>
  </si>
  <si>
    <t>Mejora departamento de Liquidación. Rellenar foso y apertura ventana a pasillo.</t>
  </si>
  <si>
    <t>Instalación de paneles información en tiempo real de GMV</t>
  </si>
  <si>
    <t>TOTAL</t>
  </si>
  <si>
    <t>Nueva oficina Parque Santa Catalina</t>
  </si>
  <si>
    <t>Adecuación imagen coporativa sede central: Vestuarios</t>
  </si>
  <si>
    <t>Adecuación imagen coporativa sede central: Terminal Puerto y Teatro</t>
  </si>
  <si>
    <t>SUBVENCIONES EN CAPITAL</t>
  </si>
  <si>
    <t>AYUNTAMIENTO DE LAS PALMAS DE GRAN CANARIA</t>
  </si>
  <si>
    <t>OTRAS SUBVENCIONES A ENTES PUBLICOS SOCIEDADES MERCANTILES DEL AYUNTAMIENTO (APORTACION AL DEFICIT DE EXPLOTACION FUERA DEL CONTRATO PROGRAMA)</t>
  </si>
  <si>
    <t>ADAPTACIÓN CESIÓN SOLAR MILITARES APARCAMIENTOS DE GUAGUAS</t>
  </si>
  <si>
    <t>Resto</t>
  </si>
  <si>
    <t>ACTIVO</t>
  </si>
  <si>
    <t>A) ACTIVO NO CORRIENTE</t>
  </si>
  <si>
    <t> I. Inmovilizado intangible</t>
  </si>
  <si>
    <t>Aplicaciones informáticas</t>
  </si>
  <si>
    <t>Anticipos</t>
  </si>
  <si>
    <t>Resto del inmovilizado intangible</t>
  </si>
  <si>
    <t> II. Inmovilizado material</t>
  </si>
  <si>
    <t>Terrenos y construcciones</t>
  </si>
  <si>
    <t>Resto del inmovilizado material</t>
  </si>
  <si>
    <t> IV. Inversiones en empresas del grupo y asociadas a largo plazo</t>
  </si>
  <si>
    <t> V. Inversiones financieras a largo plazo</t>
  </si>
  <si>
    <t> VI. Activos por impuesto diferido</t>
  </si>
  <si>
    <t> VII. Deudores comerciales no corrientes</t>
  </si>
  <si>
    <t>B) ACTIVO CORRIENTE</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</si>
  <si>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</si>
  <si>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</si>
  <si>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</si>
  <si>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</si>
  <si>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</si>
  <si>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</si>
  <si>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V. Inversiones financieras a corto plazo</t>
  </si>
  <si>
    <t> VI. Periodificaciones a corto plazo</t>
  </si>
  <si>
    <t> VII. Efectivo y otros activos líquidos equivalentes</t>
  </si>
  <si>
    <t>TOTAL ACTIVO (A+B)</t>
  </si>
  <si>
    <t>PATRIMONIO NETO Y PASIVO</t>
  </si>
  <si>
    <t>A) PATRIMONIO NETO</t>
  </si>
  <si>
    <t>A-1) Fondos propios</t>
  </si>
  <si>
    <t xml:space="preserve">I. Capital </t>
  </si>
  <si>
    <t>V. Resultado de ejercicios anteriores</t>
  </si>
  <si>
    <t>VI. Otras aportaciones de socios</t>
  </si>
  <si>
    <t>VII. Resultado del ejercicio</t>
  </si>
  <si>
    <t>A-3) Subvenciones, donaciones y legados recibidos</t>
  </si>
  <si>
    <t>B) PASIVO NO CORRIENTE</t>
  </si>
  <si>
    <t>II. Deudas a largo plazo</t>
  </si>
  <si>
    <t>Deudas con entidades de crédito</t>
  </si>
  <si>
    <t>Otras deudas a largo plazo</t>
  </si>
  <si>
    <t>C) PASIVO CORRIENTE</t>
  </si>
  <si>
    <t>III. Deudas a corto plazo</t>
  </si>
  <si>
    <t>Otras deudas a corto plazo</t>
  </si>
  <si>
    <t>V. Acreedores comerciales y otras cuentas a pagar</t>
  </si>
  <si>
    <t>Proveedores</t>
  </si>
  <si>
    <t>Otros acreedores</t>
  </si>
  <si>
    <t>VI. Periodificaciones a corto plazo</t>
  </si>
  <si>
    <t>TOTAL PATRIMONIO NETO Y PASIVO (A+B+C)</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</si>
  <si>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</si>
  <si>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</si>
  <si>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</si>
  <si>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</si>
  <si>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</si>
  <si>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</si>
  <si>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</si>
  <si>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</si>
  <si>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</si>
  <si>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</si>
  <si>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</si>
  <si>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</si>
  <si>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</si>
  <si>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</si>
  <si>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</si>
  <si>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</si>
  <si>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</si>
  <si>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</si>
  <si>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</si>
  <si>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</si>
  <si>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</si>
  <si>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</si>
  <si>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</si>
  <si>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</si>
  <si>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</si>
  <si>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</si>
  <si>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</si>
  <si>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</si>
  <si>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</si>
  <si>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</si>
  <si>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</si>
  <si>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</si>
  <si>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</si>
  <si>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</si>
  <si>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</si>
  <si>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</si>
  <si>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</si>
  <si>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</si>
  <si>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</si>
  <si>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</si>
  <si>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</si>
  <si>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</si>
  <si>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</si>
  <si>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</si>
  <si>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</si>
  <si>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</si>
  <si>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10. Cobros y pagos por instrumentos de pasivo financiero</t>
  </si>
  <si>
    <t xml:space="preserve">   a) Emisión</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</si>
  <si>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</si>
  <si>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</si>
  <si>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</si>
  <si>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</si>
  <si>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</si>
  <si>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</si>
  <si>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</si>
  <si>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</si>
  <si>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</si>
  <si>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</si>
  <si>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</si>
  <si>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</si>
  <si>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</si>
  <si>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</si>
  <si>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</si>
  <si>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</si>
  <si>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</si>
  <si>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</si>
  <si>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</si>
  <si>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2019 (estimado)</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</si>
  <si>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</si>
  <si>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</si>
  <si>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</si>
  <si>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</si>
  <si>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</si>
  <si>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</si>
  <si>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</si>
  <si>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</si>
  <si>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</si>
  <si>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</si>
  <si>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</si>
  <si>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</si>
  <si>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</si>
  <si>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</si>
  <si>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SOCIEDADES MUNICIPALES.-  ficha nº 6</t>
  </si>
  <si>
    <t>Clasificación económica según EHA/3565/2008</t>
  </si>
  <si>
    <t>CONCEPTO</t>
  </si>
  <si>
    <t>FINANCIACIÓN (€)</t>
  </si>
  <si>
    <t>RECURSOS PROPIOS (€)</t>
  </si>
  <si>
    <t>AYUNTAMIENTO (€)</t>
  </si>
  <si>
    <t>OTROS ENTES (ESPECIFICAR)</t>
  </si>
  <si>
    <t>Entidades de Crédito (€)</t>
  </si>
  <si>
    <t>Autoridad Unica del Transporte de Gran Canaria (€)</t>
  </si>
  <si>
    <t>Banco Europeo de Inversiones (€)</t>
  </si>
  <si>
    <t>626/641</t>
  </si>
  <si>
    <t>OBSERVACIONES:</t>
  </si>
  <si>
    <t>SOCIEDADES MUNICIPALES.-  ficha nº 7</t>
  </si>
  <si>
    <t>OBJETIVOS Y RENTAS</t>
  </si>
  <si>
    <t>MAGNITUD</t>
  </si>
  <si>
    <t>Viajeros totales</t>
  </si>
  <si>
    <t>Viajeros 1ª etapa</t>
  </si>
  <si>
    <t>% viajeros 1ª etapa</t>
  </si>
  <si>
    <t>Viajeros 2ª etapa (transbordo)</t>
  </si>
  <si>
    <t>% viajeros 2ª etapa</t>
  </si>
  <si>
    <t>Ventas por prestación de servicios</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</si>
  <si>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</si>
  <si>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</si>
  <si>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</si>
  <si>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</si>
  <si>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</si>
  <si>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</si>
  <si>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</si>
  <si>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</si>
  <si>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</si>
  <si>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</si>
  <si>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</si>
  <si>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</si>
  <si>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</si>
  <si>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</si>
  <si>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</si>
  <si>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</si>
  <si>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</si>
  <si>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</si>
  <si>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</si>
  <si>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</si>
  <si>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</si>
  <si>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</si>
  <si>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</si>
  <si>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</si>
  <si>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Coste Total por Línea</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</si>
  <si>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</si>
  <si>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</si>
  <si>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</si>
  <si>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</si>
  <si>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</si>
  <si>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</si>
  <si>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</si>
  <si>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</si>
  <si>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</si>
  <si>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</si>
  <si>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</si>
  <si>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</si>
  <si>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</si>
  <si>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</si>
  <si>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</si>
  <si>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</si>
  <si>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</si>
  <si>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</si>
  <si>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</si>
  <si>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</si>
  <si>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</si>
  <si>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</si>
  <si>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</si>
  <si>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</si>
  <si>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</si>
  <si>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</si>
  <si>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</si>
  <si>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</si>
  <si>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</si>
  <si>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t>Recursos Propios</t>
  </si>
  <si>
    <t>Subvenciones Tarifarias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</si>
  <si>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</si>
  <si>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</si>
  <si>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</si>
  <si>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</si>
  <si>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</si>
  <si>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</si>
  <si>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</si>
  <si>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</si>
  <si>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</si>
  <si>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</si>
  <si>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</si>
  <si>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</si>
  <si>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</si>
  <si>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</si>
  <si>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</si>
  <si>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</si>
  <si>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</si>
  <si>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SUBVENCIONES TARIFARIAS (1)</t>
  </si>
  <si>
    <t xml:space="preserve"> SUBVENCIONES AL DEFICIT DE EXPLOTACION (2)</t>
  </si>
  <si>
    <t>IMPUTACION DE SUBVENCIONES DE CAPITAL INCORPORADAS A RESULTADOS DEL EJERCICIO</t>
  </si>
  <si>
    <t>(1) Las Subvenciones tarifarias se muestran descontado el importe del Igic (Transporte= 3%).</t>
  </si>
  <si>
    <t>(2) Aportación del Ayuntamiento de Las Palmas de Gran Canaria al Contrato Programa (C. P.), 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 Dicho importe se recoge en las aportaciones del Ayuntamiento.</t>
  </si>
  <si>
    <t>SOCIEDADES MUNICIPALES.-  ficha nº 9</t>
  </si>
  <si>
    <t>INSTRUCCIONES</t>
  </si>
  <si>
    <t>(1) En esta ficha se explicarán los objetivos a alcanzar por la empresa en el ejercicio 2019 detallando las principales actuaciones a realizar para el logro de dichos objetivos. El contenido de la memoria debe ser coherente con los estados de dotaciones tanto de capital como de explotación y deberá tener una extensión máxima de 2 páginas.</t>
  </si>
  <si>
    <t>SOCIEDADES MUNICIPALES.-  ficha nº 14</t>
  </si>
  <si>
    <t>DOTACIÓN DE PLANTILLAS Y RETRIBUCIONES</t>
  </si>
  <si>
    <t>Sectores a considerar</t>
  </si>
  <si>
    <t>X</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</si>
  <si>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</si>
  <si>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</si>
  <si>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</si>
  <si>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</si>
  <si>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</si>
  <si>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</si>
  <si>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</si>
  <si>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</si>
  <si>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</si>
  <si>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</si>
  <si>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</si>
  <si>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</si>
  <si>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</si>
  <si>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</si>
  <si>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</si>
  <si>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(Importes en €)</t>
  </si>
  <si>
    <t>Grupo de personal</t>
  </si>
  <si>
    <t>Número de efectivos</t>
  </si>
  <si>
    <t>Retribuciones distribuidas por grupos</t>
  </si>
  <si>
    <t>Sueldos y salarios</t>
  </si>
  <si>
    <t>Retribución variable</t>
  </si>
  <si>
    <t>Planes de pensiones</t>
  </si>
  <si>
    <t>Otras retribuciones</t>
  </si>
  <si>
    <t>Total retribuciones</t>
  </si>
  <si>
    <t>Órganos de Gobierno</t>
  </si>
  <si>
    <t>Máximos responsables</t>
  </si>
  <si>
    <t>Resto de personal directivo</t>
  </si>
  <si>
    <t>Laboral contrato indefinido</t>
  </si>
  <si>
    <t>Laboral duración determinada</t>
  </si>
  <si>
    <t>Otro personal</t>
  </si>
  <si>
    <t>Total (5)</t>
  </si>
  <si>
    <t>(5)</t>
  </si>
  <si>
    <t xml:space="preserve">Gastos comunes sin distribuir por grupos </t>
  </si>
  <si>
    <t>Importe</t>
  </si>
  <si>
    <t>Acción Social</t>
  </si>
  <si>
    <t>Seguridad social</t>
  </si>
  <si>
    <t>Total gastos comunes</t>
  </si>
  <si>
    <t>Observaciones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</si>
  <si>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</si>
  <si>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</si>
  <si>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</si>
  <si>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</si>
  <si>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SOCIEDADES MUNICIPALES.-  ficha nº 13</t>
  </si>
  <si>
    <t>TRANSFERENCIAS Y SUBVENCIONES PROCEDENTES DEL AYUNTAMIENTO DE LAS PALMAS DE GRAN CANARIA</t>
  </si>
  <si>
    <t>SUBVENCIONES</t>
  </si>
  <si>
    <t>IMPORTE</t>
  </si>
  <si>
    <t>DE CAPITAL:</t>
  </si>
  <si>
    <t>APORTACION DE SOCIOS</t>
  </si>
  <si>
    <t>CORRIENTES:</t>
  </si>
  <si>
    <t>1.- SUBVENCIONES PARA REDUCIR EL PRECIO A PAGAR POR LOS CONSUMIDORES (SUBVENCIONES TARIFARIAS)</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</si>
  <si>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</si>
  <si>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</si>
  <si>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</si>
  <si>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</si>
  <si>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</si>
  <si>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</si>
  <si>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</si>
  <si>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</si>
  <si>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</si>
  <si>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</si>
  <si>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</si>
  <si>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</si>
  <si>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</si>
  <si>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t xml:space="preserve">AUTORIDAD UNICA DEL TRANSPORTE DE GRAN CANARIA (APORTACION AL DEFICIT DE EXPLOTACION) </t>
  </si>
  <si>
    <t xml:space="preserve">AUTORIDAD UNICA DEL TRANSPORTE DE GRAN CANARIA (APORTACION TARIFARIA) </t>
  </si>
  <si>
    <t>APORTACION TARIFARIA BONO LPAMOVILIDAD</t>
  </si>
  <si>
    <t>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t>
  </si>
  <si>
    <t>SOCIEDADES MUNICIPALES.-  ficha nº 12</t>
  </si>
  <si>
    <t>ESTADO DE MOVIMIENTOS Y SITUACIÓN DE LA DEUDA</t>
  </si>
  <si>
    <t xml:space="preserve">     CONCEPTO</t>
  </si>
  <si>
    <t>NOTAS</t>
  </si>
  <si>
    <t>Crédito disponible</t>
  </si>
  <si>
    <t>Amortizaciones</t>
  </si>
  <si>
    <t>Intereses y gastos financieros</t>
  </si>
  <si>
    <t>Deuda Viva (5) = (1)+(2)-(3)-(4)</t>
  </si>
  <si>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</si>
  <si>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</si>
  <si>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</si>
  <si>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</si>
  <si>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</si>
  <si>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</si>
  <si>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</si>
  <si>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Dispuesto en el ejercicio recoge, además de la deuda en la ficha 6 la deuda que se contrae por las 8 MAN 18 mtos. Y las 17 Solaris de 12 Matos. Que se reciben en 2019 y que estaban adjudicadas en 2018. Además recoge a diciembre las 60 guaguas en Leasing cuya financiación se firma en dicho mes, con lo que de los 11,890 millones de deuda inicial sólo se habría amortizado en cuota anticipada en diciembre 0,120 millones.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</si>
  <si>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</si>
  <si>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</si>
  <si>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</si>
  <si>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</si>
  <si>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</si>
  <si>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</si>
  <si>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</si>
  <si>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</si>
  <si>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</si>
  <si>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</si>
  <si>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</si>
  <si>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</si>
  <si>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</si>
  <si>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</si>
  <si>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</si>
  <si>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</si>
  <si>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</si>
  <si>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</si>
  <si>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</si>
  <si>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</si>
  <si>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</si>
  <si>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</si>
  <si>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</si>
  <si>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</si>
  <si>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</si>
  <si>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Previsión de importes comprometidos a 31/12/2019 (€)</t>
  </si>
  <si>
    <t>PARADAS Y EQUIPAMIENTOS (PROYECTO METROGUAGUA)</t>
  </si>
  <si>
    <t xml:space="preserve">SISTEMA DE PRIORIZACIÓN SEMAFÓRICA (PROYECTO METROGUAGUA) </t>
  </si>
  <si>
    <t xml:space="preserve">Equipamiento para paradas y terminales del BRT (PROYECTO METROGUAGUA) </t>
  </si>
  <si>
    <t xml:space="preserve">Desarrollos software no cubierto con proyectos precios  (PROYECTO METROGUAGUA) </t>
  </si>
  <si>
    <t xml:space="preserve">Equipamiento de abordo para pruebas (PROYECTO METROGUAGUA) </t>
  </si>
  <si>
    <t>Renovación del parque de máquinas de liquidar (5 máquinas)</t>
  </si>
  <si>
    <t xml:space="preserve">Frenómetro </t>
  </si>
  <si>
    <t>Mantenimiento y Taller - Otras inversiones</t>
  </si>
  <si>
    <t>Informática - Otras inversiones</t>
  </si>
  <si>
    <t>Administración - Otras inversiones</t>
  </si>
  <si>
    <t>Ejecución prevista hasta 31/12/2019 (€)</t>
  </si>
  <si>
    <t xml:space="preserve">INVERSIÓN A REALIZAR EN 2020 Y SU FINANCIACIÓN </t>
  </si>
  <si>
    <t xml:space="preserve">ACTIVIDADES A REALIZAR EN 2020 Y SU FINANCIACIÓN </t>
  </si>
  <si>
    <t>De forma resumida tenemos que nuestras actuaciones para el próximo ejercicio serán: (un detalle de cada una de ellas se encuentra en el documento "MEMORIA PRESUPUESTO EJERCICIO ECONOMICO 2020" que acompaña a estas fichas.</t>
  </si>
  <si>
    <t>Deuda a 31/12/2019</t>
  </si>
  <si>
    <t>Previsión del ejercicio 2020</t>
  </si>
  <si>
    <t>Previsión a 31-12-2020</t>
  </si>
  <si>
    <t>APORTACION TARIFARIA BONO GUAGUA JOVEN (BONO GRAN CANARIA JOVEN) + BONO RESIDENTE + BONO ORO</t>
  </si>
  <si>
    <t>SOCIEDADES MUNICIPALES.-  ficha nº 1</t>
  </si>
  <si>
    <t>BALANCE</t>
  </si>
  <si>
    <t>CNAE: 4931</t>
  </si>
  <si>
    <t>Fecha de aprobación de los estados financieros iniciales</t>
  </si>
  <si>
    <t>SOCIEDADES MUNICIPALES.-  ficha nº 2</t>
  </si>
  <si>
    <t>SOCIEDADES MUNICIPALES.-  ficha nº 4</t>
  </si>
  <si>
    <t>PRESUPUESTO DE CAPITAL. ESTADO DE FLUJOS DE EFECTIVO</t>
  </si>
  <si>
    <t xml:space="preserve">10 Guaguas Híbridas de 12m </t>
  </si>
  <si>
    <t>8 Guaguas de 10m</t>
  </si>
  <si>
    <t>Equipamiento de billetica a bordo (Piloto BRT)</t>
  </si>
  <si>
    <t>OBSERVACIONES:
En la medida en que tengamos remanente de tesorería al cierre de 2019, financieremos las inversiones en mayor proporción con recursos propios. Siendo la financiación por entidades de crédito mucho menor a la plasmada en el presupuesto.</t>
  </si>
  <si>
    <t>24 Guaguas de 12m</t>
  </si>
  <si>
    <t>15 Guaguas de 18m</t>
  </si>
  <si>
    <t>5.- Seguir avanzando en nuestras actuales relaciones con la Autoridad Unica del Transporte, con objeto de que podamos avanzar desde la situación actual alcanzando un entorno relacional que nos permita dinamizar la elaboración del nuevo Contrato Programa para el periodo 2017-2020.</t>
  </si>
  <si>
    <t>BONO ESTUDIANTE-BONO GUAGUA JOVEN</t>
  </si>
  <si>
    <r>
      <t xml:space="preserve">A) </t>
    </r>
    <r>
      <rPr>
        <b/>
        <sz val="10"/>
        <color indexed="8"/>
        <rFont val="Arial"/>
        <family val="2"/>
      </rPr>
      <t xml:space="preserve"> OPERACIONES CONTINUADAS</t>
    </r>
  </si>
  <si>
    <t>A.2)  RESULTADO FINANCIERO (14+15+16+17+18+19)</t>
  </si>
  <si>
    <t>A.3)  RESULTADO ANTES DE IMPUESTOS (A.1+A.2)</t>
  </si>
  <si>
    <t>24 Guaguas de 12 m</t>
  </si>
  <si>
    <t>15 Guaguas de 18 m</t>
  </si>
  <si>
    <t>10 Guaguas Híbridas de 12 m</t>
  </si>
  <si>
    <t>8 Guaguas de 10 m</t>
  </si>
  <si>
    <t>SISTEMA DE PRIORIZACIÓN SEMAFÓRICA (PROYECTO METROGUAGUA)</t>
  </si>
  <si>
    <t>Equipamiento de parada y terminales del BRT (PROYECTO METROGUAGUA)</t>
  </si>
  <si>
    <t>Desarrollos software no cubierto conproyectgos precios (PROYECTO METROGUAGUA)</t>
  </si>
  <si>
    <t>Equipamiento de a bordo para pruebas (PROYECTO METROGUAGUA)</t>
  </si>
  <si>
    <t>Adaptación imagen corporativa sede central: Vestuarios</t>
  </si>
  <si>
    <t>Adaptación imagen corporativa sede central: Terminal Puerto y Teatro</t>
  </si>
  <si>
    <t>Ampliar instalación fotovoltaica hasta el máximo posible (65 kwp)</t>
  </si>
  <si>
    <t>Instalación fotovoltaica en terminales: Hoya Plata, Guiniguada y Manuel Beceerra</t>
  </si>
  <si>
    <t>Adquisicion de Routers routers guaguas (GPS, comn, wifi, etc.)</t>
  </si>
  <si>
    <t>Equipamiento de billética a bordo (Piloto BRT)</t>
  </si>
  <si>
    <t>Instalacion de paneles información en tiempo real de GMV</t>
  </si>
  <si>
    <t>Software de análisis de cumplimiento servicio (Swifty)</t>
  </si>
  <si>
    <t>Desarrollo del software de planificación</t>
  </si>
  <si>
    <t>Adquis. 20 postes infor. Tiempo real sin panel solar y batería</t>
  </si>
  <si>
    <t>Desarrollo Nuevas Implementaciones a bordo</t>
  </si>
  <si>
    <t>Software de análisis de trayectos y líneas (Remix)</t>
  </si>
  <si>
    <t>Despliegue de Red en Garajes (armarios, fibras, switches, etc.)</t>
  </si>
  <si>
    <t>Comunicaciones por fibra en Terminales</t>
  </si>
  <si>
    <t>Instalación de nuevas pistolas/consolas dispensadoras de aceite + control de acceso + envío  de datos a servidor de GM</t>
  </si>
  <si>
    <t>mejora departamento de Liquidación. Rellenar foso y apertura ventana a pasillo</t>
  </si>
  <si>
    <t>Ampliación instalación urea. Depósito 15-20 mil litros</t>
  </si>
  <si>
    <t>Frenómetro</t>
  </si>
  <si>
    <r>
      <t xml:space="preserve">INDICADORES DE RESULTADOS Y DE GESTIÓN </t>
    </r>
    <r>
      <rPr>
        <b/>
        <vertAlign val="superscript"/>
        <sz val="10"/>
        <color indexed="8"/>
        <rFont val="Arial"/>
        <family val="2"/>
      </rPr>
      <t>(1)</t>
    </r>
  </si>
  <si>
    <t>2019       (estimado)</t>
  </si>
  <si>
    <r>
      <t xml:space="preserve">RENTAS GENERADAS O QUE SE ESPERAN GENERAR </t>
    </r>
    <r>
      <rPr>
        <b/>
        <vertAlign val="superscript"/>
        <sz val="10"/>
        <color indexed="8"/>
        <rFont val="Arial"/>
        <family val="2"/>
      </rPr>
      <t>(en euros)</t>
    </r>
  </si>
  <si>
    <r>
      <rPr>
        <vertAlign val="superscript"/>
        <sz val="10"/>
        <color indexed="8"/>
        <rFont val="Arial"/>
        <family val="2"/>
      </rPr>
      <t>(1)</t>
    </r>
    <r>
      <rPr>
        <sz val="10"/>
        <color indexed="8"/>
        <rFont val="Arial"/>
        <family val="2"/>
      </rPr>
      <t xml:space="preserve"> En este apartado, en las casillas en blanco, deberán cumplimentarse los indicadores que miden los resultados de la empresa. A modo de ejemplo: Ventas totales, nº de viajeros, nº de clientes, viviendas promocionales, m</t>
    </r>
    <r>
      <rPr>
        <vertAlign val="superscript"/>
        <sz val="10"/>
        <color indexed="8"/>
        <rFont val="Arial"/>
        <family val="2"/>
      </rPr>
      <t>2</t>
    </r>
    <r>
      <rPr>
        <sz val="10"/>
        <color indexed="8"/>
        <rFont val="Arial"/>
        <family val="2"/>
      </rPr>
      <t xml:space="preserve"> urbanizados, conciertos, etc.</t>
    </r>
  </si>
  <si>
    <r>
      <t xml:space="preserve">IMPORTE TOTAL </t>
    </r>
    <r>
      <rPr>
        <b/>
        <sz val="10"/>
        <color indexed="8"/>
        <rFont val="Arial"/>
        <family val="2"/>
      </rPr>
      <t>(€)</t>
    </r>
  </si>
  <si>
    <r>
      <t xml:space="preserve">MEMORIA EXPLICATIVA DEL PROGRAMA DEL EJERCICIO 2020 Y DE LAS PRINCIPALES MODIFICACIONES CON RELACIÓN AL EJERCICIO DE 2019 </t>
    </r>
    <r>
      <rPr>
        <b/>
        <vertAlign val="superscript"/>
        <sz val="10"/>
        <color indexed="8"/>
        <rFont val="Arial"/>
        <family val="2"/>
      </rPr>
      <t>(1)</t>
    </r>
  </si>
  <si>
    <r>
      <rPr>
        <b/>
        <sz val="10"/>
        <color theme="1"/>
        <rFont val="Arial"/>
        <family val="2"/>
      </rPr>
      <t>1.-</t>
    </r>
    <r>
      <rPr>
        <sz val="10"/>
        <color theme="1"/>
        <rFont val="Arial"/>
        <family val="2"/>
      </rPr>
      <t xml:space="preserve"> Seguir trabajando con objeto de mantener, y en la medida de lo posible mejorar, la fiabilidad de los servicios que ofertamos, para lo cual el principal reto a afrontar es hacer frente al continuo incremento de nuestra demanda de servicios, sin que por ello la calidad del mismo se resienta. Las principales actuaciones a acometer para lograr este objetivo serán mejorar nuestra actual oferta con la consolidación de nuevas líneas, el aumento de la frecuencia en las más demandadas, seguir mejorando el sistema de información al público y un ambicioso plan de inversiones tanto en flota como en desarrollo tecnológico para mejorar la calidad del servicio.</t>
    </r>
  </si>
  <si>
    <r>
      <rPr>
        <b/>
        <sz val="10"/>
        <color theme="1"/>
        <rFont val="Arial"/>
        <family val="2"/>
      </rPr>
      <t>2.-</t>
    </r>
    <r>
      <rPr>
        <sz val="10"/>
        <color theme="1"/>
        <rFont val="Arial"/>
        <family val="2"/>
      </rPr>
      <t xml:space="preserve"> Mejorar la asignación de nuestros actuales recursos, tanto materiales, como sobre todo personales, con objeto de seguir en la línea de crecimiento actual, siendo vital la negociación del nuevo Convenio Colectivo y el trabajo en conjunto de empresa y trabajadores para mejorar nuestro nivel de servicio.</t>
    </r>
  </si>
  <si>
    <r>
      <rPr>
        <b/>
        <sz val="10"/>
        <color theme="1"/>
        <rFont val="Arial"/>
        <family val="2"/>
      </rPr>
      <t>3.-</t>
    </r>
    <r>
      <rPr>
        <sz val="10"/>
        <color theme="1"/>
        <rFont val="Arial"/>
        <family val="2"/>
      </rPr>
      <t xml:space="preserve"> Necesidad de abordar un cambio Organizacional acorde con los retos a los que debemos de hacer frente. Una vez llevadas a cabo la practica totalidad de las nuevas incorporaciones en el equipo directivo, seguimos con la necesidad de continuar incrementando el número de conductores-perceptores.</t>
    </r>
  </si>
  <si>
    <r>
      <rPr>
        <b/>
        <sz val="10"/>
        <color theme="1"/>
        <rFont val="Arial"/>
        <family val="2"/>
      </rPr>
      <t>4.-</t>
    </r>
    <r>
      <rPr>
        <sz val="10"/>
        <color theme="1"/>
        <rFont val="Arial"/>
        <family val="2"/>
      </rPr>
      <t xml:space="preserve"> Seguir con la implantación de nuevos sistemas de control interno, que nos posibiliten cumplir los cada vez más exigentes requerimientos que a este respecto se nos viene exigiendo en los últimos años.</t>
    </r>
  </si>
  <si>
    <r>
      <rPr>
        <b/>
        <sz val="10"/>
        <color theme="1"/>
        <rFont val="Arial"/>
        <family val="2"/>
      </rPr>
      <t>6.-</t>
    </r>
    <r>
      <rPr>
        <sz val="10"/>
        <color theme="1"/>
        <rFont val="Arial"/>
        <family val="2"/>
      </rPr>
      <t xml:space="preserve"> Acometer en el año 2020 las obras de reforma de nuestras instalaciones, estando actualmente el proyecto en fase de adjudicación, y habiendo ya logrado la disposición del espacio necesario para los vehículos que debemos desalojar de nuestras instalaciones durante el periodo que dure la reforma.</t>
    </r>
  </si>
  <si>
    <r>
      <t xml:space="preserve">Deuda  viva </t>
    </r>
    <r>
      <rPr>
        <b/>
        <vertAlign val="superscript"/>
        <sz val="10"/>
        <color indexed="8"/>
        <rFont val="Arial"/>
        <family val="2"/>
      </rPr>
      <t>(1)</t>
    </r>
  </si>
  <si>
    <r>
      <t xml:space="preserve">Dispuesto en el ejercicio </t>
    </r>
    <r>
      <rPr>
        <b/>
        <vertAlign val="superscript"/>
        <sz val="10"/>
        <color indexed="8"/>
        <rFont val="Arial"/>
        <family val="2"/>
      </rPr>
      <t>(2)</t>
    </r>
  </si>
  <si>
    <r>
      <t xml:space="preserve">Ordinaria s/contrato </t>
    </r>
    <r>
      <rPr>
        <b/>
        <vertAlign val="superscript"/>
        <sz val="10"/>
        <color indexed="8"/>
        <rFont val="Arial"/>
        <family val="2"/>
      </rPr>
      <t>(3)</t>
    </r>
  </si>
  <si>
    <r>
      <t xml:space="preserve">Extraordinaria </t>
    </r>
    <r>
      <rPr>
        <b/>
        <vertAlign val="superscript"/>
        <sz val="10"/>
        <color indexed="8"/>
        <rFont val="Arial"/>
        <family val="2"/>
      </rPr>
      <t>(4)</t>
    </r>
  </si>
  <si>
    <r>
      <t xml:space="preserve">AUTORIDAD UNICA DEL TRANSPORTE DE GRAN CANARIA (APORTACION AL DEFICIT DE EXPLOTACION) </t>
    </r>
    <r>
      <rPr>
        <b/>
        <sz val="10"/>
        <color theme="1"/>
        <rFont val="Arial"/>
        <family val="2"/>
      </rPr>
      <t>(1)</t>
    </r>
  </si>
  <si>
    <r>
      <rPr>
        <b/>
        <i/>
        <sz val="10"/>
        <color theme="1"/>
        <rFont val="Arial"/>
        <family val="2"/>
      </rPr>
      <t>(1)</t>
    </r>
    <r>
      <rPr>
        <sz val="10"/>
        <color theme="1"/>
        <rFont val="Arial"/>
        <family val="2"/>
      </rPr>
      <t xml:space="preserve"> Aportación del Ayuntamiento de Las Palmas de Gran Canaria al Contrato Programa (CP).</t>
    </r>
  </si>
</sst>
</file>

<file path=xl/styles.xml><?xml version="1.0" encoding="utf-8"?>
<styleSheet xmlns="http://schemas.openxmlformats.org/spreadsheetml/2006/main">
  <numFmts count="3">
    <numFmt numFmtId="43" formatCode="_-* #,##0.00\ _€_-;\-* #,##0.00\ _€_-;_-* &quot;-&quot;??\ _€_-;_-@_-"/>
    <numFmt numFmtId="164" formatCode="#,##0.000"/>
    <numFmt numFmtId="165" formatCode="#,##0.0000"/>
  </numFmts>
  <fonts count="23">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sz val="10"/>
      <name val="MS Sans Serif"/>
      <family val="2"/>
    </font>
    <font>
      <sz val="11"/>
      <color theme="1"/>
      <name val="Arial"/>
      <family val="2"/>
    </font>
    <font>
      <sz val="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
      <b/>
      <sz val="10"/>
      <name val="Arial"/>
      <family val="2"/>
    </font>
    <font>
      <b/>
      <sz val="10"/>
      <color indexed="8"/>
      <name val="Arial"/>
      <family val="2"/>
    </font>
    <font>
      <sz val="10"/>
      <color theme="0" tint="-0.499984740745262"/>
      <name val="Arial"/>
      <family val="2"/>
    </font>
    <font>
      <b/>
      <i/>
      <sz val="10"/>
      <color theme="1"/>
      <name val="Arial"/>
      <family val="2"/>
    </font>
    <font>
      <b/>
      <vertAlign val="superscript"/>
      <sz val="10"/>
      <color indexed="8"/>
      <name val="Arial"/>
      <family val="2"/>
    </font>
    <font>
      <vertAlign val="superscript"/>
      <sz val="10"/>
      <color indexed="8"/>
      <name val="Arial"/>
      <family val="2"/>
    </font>
    <font>
      <sz val="10"/>
      <color indexed="8"/>
      <name val="Arial"/>
      <family val="2"/>
    </font>
    <font>
      <sz val="10"/>
      <color rgb="FFFF0000"/>
      <name val="Arial"/>
      <family val="2"/>
    </font>
    <font>
      <b/>
      <sz val="10"/>
      <color rgb="FFFF0000"/>
      <name val="Arial"/>
      <family val="2"/>
    </font>
    <font>
      <b/>
      <vertAlign val="superscript"/>
      <sz val="10"/>
      <color theme="1"/>
      <name val="Arial"/>
      <family val="2"/>
    </font>
    <font>
      <b/>
      <u/>
      <sz val="10"/>
      <color theme="1"/>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rgb="FFD9D9D9"/>
        <bgColor indexed="64"/>
      </patternFill>
    </fill>
    <fill>
      <patternFill patternType="solid">
        <fgColor rgb="FFFFC000"/>
        <bgColor indexed="64"/>
      </patternFill>
    </fill>
    <fill>
      <patternFill patternType="solid">
        <fgColor theme="0"/>
        <bgColor indexed="64"/>
      </patternFill>
    </fill>
    <fill>
      <patternFill patternType="solid">
        <fgColor rgb="FFE0E0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CC00"/>
        <bgColor indexed="64"/>
      </patternFill>
    </fill>
    <fill>
      <patternFill patternType="solid">
        <fgColor theme="7" tint="0.7999816888943144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bottom/>
      <diagonal/>
    </border>
  </borders>
  <cellStyleXfs count="21">
    <xf numFmtId="0" fontId="0" fillId="0" borderId="0"/>
    <xf numFmtId="38" fontId="5" fillId="0" borderId="0" applyFont="0" applyFill="0" applyBorder="0" applyAlignment="0" applyProtection="0"/>
    <xf numFmtId="43" fontId="6" fillId="0" borderId="0" applyFont="0" applyFill="0" applyBorder="0" applyAlignment="0" applyProtection="0"/>
    <xf numFmtId="0" fontId="6" fillId="0" borderId="0"/>
    <xf numFmtId="0" fontId="7" fillId="0" borderId="0"/>
    <xf numFmtId="0" fontId="6" fillId="0" borderId="0"/>
    <xf numFmtId="0" fontId="7" fillId="0" borderId="0"/>
    <xf numFmtId="0" fontId="4"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9" fontId="6" fillId="0" borderId="0" applyFont="0" applyFill="0" applyBorder="0" applyAlignment="0" applyProtection="0"/>
    <xf numFmtId="9" fontId="1" fillId="0" borderId="0" applyFont="0" applyFill="0" applyBorder="0" applyAlignment="0" applyProtection="0"/>
  </cellStyleXfs>
  <cellXfs count="554">
    <xf numFmtId="0" fontId="0" fillId="0" borderId="0" xfId="0"/>
    <xf numFmtId="0" fontId="0" fillId="0" borderId="0" xfId="0" applyFont="1" applyAlignment="1">
      <alignment vertical="center"/>
    </xf>
    <xf numFmtId="0" fontId="0" fillId="0" borderId="0" xfId="0" applyAlignment="1">
      <alignment vertical="center"/>
    </xf>
    <xf numFmtId="0" fontId="0" fillId="7" borderId="0" xfId="0" applyFont="1" applyFill="1" applyAlignment="1">
      <alignment vertical="center"/>
    </xf>
    <xf numFmtId="0" fontId="0" fillId="0" borderId="0" xfId="0"/>
    <xf numFmtId="0" fontId="3" fillId="7" borderId="0" xfId="0" applyFont="1" applyFill="1"/>
    <xf numFmtId="0" fontId="0" fillId="7" borderId="0" xfId="0" applyFill="1"/>
    <xf numFmtId="0" fontId="0" fillId="0" borderId="0" xfId="0" applyFont="1"/>
    <xf numFmtId="0" fontId="3" fillId="13" borderId="17" xfId="0" applyFont="1" applyFill="1" applyBorder="1" applyAlignment="1">
      <alignment horizontal="left" vertical="center" wrapText="1"/>
    </xf>
    <xf numFmtId="0" fontId="3" fillId="10" borderId="25" xfId="0" applyFont="1" applyFill="1" applyBorder="1"/>
    <xf numFmtId="0" fontId="0" fillId="7" borderId="0" xfId="0" applyFont="1" applyFill="1"/>
    <xf numFmtId="0" fontId="0" fillId="0" borderId="1" xfId="0" applyBorder="1" applyAlignment="1">
      <alignment horizontal="center" vertical="center" wrapText="1"/>
    </xf>
    <xf numFmtId="0" fontId="0" fillId="0" borderId="3" xfId="0" applyBorder="1" applyAlignment="1">
      <alignment horizontal="center"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8" fillId="3" borderId="13" xfId="0" applyFont="1" applyFill="1" applyBorder="1" applyAlignment="1">
      <alignment horizontal="right" vertical="center"/>
    </xf>
    <xf numFmtId="0" fontId="8" fillId="3" borderId="14" xfId="0" applyFont="1" applyFill="1" applyBorder="1" applyAlignment="1">
      <alignment horizontal="right" vertical="center"/>
    </xf>
    <xf numFmtId="0" fontId="8" fillId="3" borderId="15" xfId="0" applyFont="1" applyFill="1" applyBorder="1" applyAlignment="1">
      <alignment horizontal="right" vertical="center"/>
    </xf>
    <xf numFmtId="0" fontId="9" fillId="9" borderId="19" xfId="0" applyFont="1" applyFill="1" applyBorder="1" applyAlignment="1">
      <alignment vertical="center"/>
    </xf>
    <xf numFmtId="4" fontId="9" fillId="9" borderId="33" xfId="0" applyNumberFormat="1" applyFont="1" applyFill="1" applyBorder="1" applyAlignment="1">
      <alignment horizontal="right" vertical="center"/>
    </xf>
    <xf numFmtId="4" fontId="9" fillId="9" borderId="21" xfId="0" applyNumberFormat="1" applyFont="1" applyFill="1" applyBorder="1" applyAlignment="1">
      <alignment horizontal="right" vertical="center"/>
    </xf>
    <xf numFmtId="0" fontId="9" fillId="0" borderId="19" xfId="0" applyFont="1" applyBorder="1" applyAlignment="1">
      <alignment vertical="center"/>
    </xf>
    <xf numFmtId="4" fontId="9" fillId="0" borderId="33" xfId="0" applyNumberFormat="1" applyFont="1" applyBorder="1" applyAlignment="1">
      <alignment horizontal="right" vertical="center"/>
    </xf>
    <xf numFmtId="4" fontId="9" fillId="0" borderId="21" xfId="0" applyNumberFormat="1" applyFont="1" applyBorder="1" applyAlignment="1">
      <alignment horizontal="right" vertical="center"/>
    </xf>
    <xf numFmtId="0" fontId="10" fillId="0" borderId="19" xfId="0" applyFont="1" applyBorder="1" applyAlignment="1">
      <alignment horizontal="left" vertical="center" indent="2"/>
    </xf>
    <xf numFmtId="4" fontId="7" fillId="6" borderId="33" xfId="0" applyNumberFormat="1" applyFont="1" applyFill="1" applyBorder="1" applyAlignment="1">
      <alignment horizontal="right" vertical="center"/>
    </xf>
    <xf numFmtId="4" fontId="7" fillId="6" borderId="21" xfId="0" applyNumberFormat="1" applyFont="1" applyFill="1" applyBorder="1" applyAlignment="1">
      <alignment horizontal="right" vertical="center"/>
    </xf>
    <xf numFmtId="4" fontId="10" fillId="6" borderId="21" xfId="0" applyNumberFormat="1" applyFont="1" applyFill="1" applyBorder="1" applyAlignment="1">
      <alignment horizontal="right" vertical="center"/>
    </xf>
    <xf numFmtId="0" fontId="9" fillId="0" borderId="28" xfId="0" applyFont="1" applyBorder="1" applyAlignment="1">
      <alignment vertical="center"/>
    </xf>
    <xf numFmtId="4" fontId="9" fillId="0" borderId="35" xfId="0" applyNumberFormat="1" applyFont="1" applyFill="1" applyBorder="1" applyAlignment="1">
      <alignment horizontal="right" vertical="center"/>
    </xf>
    <xf numFmtId="4" fontId="9" fillId="0" borderId="57" xfId="0" applyNumberFormat="1" applyFont="1" applyFill="1" applyBorder="1" applyAlignment="1">
      <alignment horizontal="right" vertical="center"/>
    </xf>
    <xf numFmtId="0" fontId="9" fillId="0" borderId="13" xfId="0" applyFont="1" applyBorder="1" applyAlignment="1">
      <alignment vertical="center"/>
    </xf>
    <xf numFmtId="4" fontId="9" fillId="0" borderId="42" xfId="0" applyNumberFormat="1" applyFont="1" applyFill="1" applyBorder="1" applyAlignment="1">
      <alignment horizontal="right" vertical="center"/>
    </xf>
    <xf numFmtId="4" fontId="9" fillId="0" borderId="15" xfId="0" applyNumberFormat="1" applyFont="1" applyFill="1" applyBorder="1" applyAlignment="1">
      <alignment horizontal="right" vertical="center"/>
    </xf>
    <xf numFmtId="4" fontId="10" fillId="6" borderId="33" xfId="0" applyNumberFormat="1" applyFont="1" applyFill="1" applyBorder="1" applyAlignment="1">
      <alignment horizontal="right" vertical="center"/>
    </xf>
    <xf numFmtId="0" fontId="10" fillId="0" borderId="50" xfId="0" applyFont="1" applyBorder="1" applyAlignment="1">
      <alignment horizontal="left" vertical="center" indent="2"/>
    </xf>
    <xf numFmtId="4" fontId="10" fillId="6" borderId="44" xfId="0" applyNumberFormat="1" applyFont="1" applyFill="1" applyBorder="1" applyAlignment="1">
      <alignment horizontal="right" vertical="center"/>
    </xf>
    <xf numFmtId="4" fontId="10" fillId="6" borderId="51" xfId="0" applyNumberFormat="1" applyFont="1" applyFill="1" applyBorder="1" applyAlignment="1">
      <alignment horizontal="right" vertical="center"/>
    </xf>
    <xf numFmtId="4" fontId="9" fillId="0" borderId="33" xfId="0" applyNumberFormat="1" applyFont="1" applyFill="1" applyBorder="1" applyAlignment="1">
      <alignment horizontal="right" vertical="center"/>
    </xf>
    <xf numFmtId="4" fontId="9" fillId="0" borderId="21" xfId="0" applyNumberFormat="1" applyFont="1" applyFill="1" applyBorder="1" applyAlignment="1">
      <alignment horizontal="right" vertical="center"/>
    </xf>
    <xf numFmtId="0" fontId="9" fillId="4" borderId="26" xfId="0" applyFont="1" applyFill="1" applyBorder="1" applyAlignment="1">
      <alignment horizontal="center" vertical="center"/>
    </xf>
    <xf numFmtId="4" fontId="9" fillId="4" borderId="34" xfId="0" applyNumberFormat="1" applyFont="1" applyFill="1" applyBorder="1" applyAlignment="1">
      <alignment horizontal="right" vertical="center"/>
    </xf>
    <xf numFmtId="4" fontId="9" fillId="4" borderId="53" xfId="0" applyNumberFormat="1" applyFont="1" applyFill="1" applyBorder="1" applyAlignment="1">
      <alignment horizontal="right" vertical="center"/>
    </xf>
    <xf numFmtId="0" fontId="9" fillId="7" borderId="0" xfId="0" applyFont="1" applyFill="1" applyBorder="1" applyAlignment="1">
      <alignment horizontal="center" vertical="center"/>
    </xf>
    <xf numFmtId="4" fontId="9" fillId="7" borderId="0" xfId="0" applyNumberFormat="1" applyFont="1" applyFill="1" applyBorder="1" applyAlignment="1">
      <alignment horizontal="right" vertical="center"/>
    </xf>
    <xf numFmtId="4" fontId="9" fillId="9" borderId="33" xfId="0" applyNumberFormat="1" applyFont="1" applyFill="1" applyBorder="1" applyAlignment="1">
      <alignment vertical="center"/>
    </xf>
    <xf numFmtId="4" fontId="9" fillId="9" borderId="21" xfId="0" applyNumberFormat="1" applyFont="1" applyFill="1" applyBorder="1" applyAlignment="1">
      <alignment vertical="center"/>
    </xf>
    <xf numFmtId="4" fontId="9" fillId="14" borderId="33" xfId="0" applyNumberFormat="1" applyFont="1" applyFill="1" applyBorder="1" applyAlignment="1">
      <alignment horizontal="right" vertical="center"/>
    </xf>
    <xf numFmtId="4" fontId="9" fillId="14" borderId="21" xfId="0" applyNumberFormat="1" applyFont="1" applyFill="1" applyBorder="1" applyAlignment="1">
      <alignment horizontal="right" vertical="center"/>
    </xf>
    <xf numFmtId="4" fontId="10" fillId="14" borderId="33" xfId="0" applyNumberFormat="1" applyFont="1" applyFill="1" applyBorder="1" applyAlignment="1">
      <alignment horizontal="right" vertical="center"/>
    </xf>
    <xf numFmtId="4" fontId="10" fillId="14" borderId="21" xfId="0" applyNumberFormat="1" applyFont="1" applyFill="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0" borderId="10" xfId="0" applyFont="1" applyBorder="1" applyAlignment="1">
      <alignment horizontal="left" vertical="center" wrapText="1"/>
    </xf>
    <xf numFmtId="0" fontId="8" fillId="0" borderId="11" xfId="0" applyFont="1" applyBorder="1"/>
    <xf numFmtId="0" fontId="8" fillId="0" borderId="12" xfId="0" applyFont="1" applyBorder="1"/>
    <xf numFmtId="0" fontId="11" fillId="0" borderId="19" xfId="0" applyFont="1" applyBorder="1" applyAlignment="1">
      <alignment vertical="center" wrapText="1"/>
    </xf>
    <xf numFmtId="0" fontId="11" fillId="0" borderId="20" xfId="0" applyFont="1" applyBorder="1" applyAlignment="1">
      <alignment horizontal="center"/>
    </xf>
    <xf numFmtId="0" fontId="11" fillId="0" borderId="21" xfId="0" applyFont="1" applyBorder="1" applyAlignment="1">
      <alignment horizontal="center"/>
    </xf>
    <xf numFmtId="17" fontId="11" fillId="0" borderId="20" xfId="0" applyNumberFormat="1" applyFont="1" applyBorder="1" applyAlignment="1">
      <alignment horizontal="center"/>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9" fillId="3" borderId="10"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12" xfId="0" applyFont="1" applyFill="1" applyBorder="1" applyAlignment="1">
      <alignment horizontal="center" vertical="center" wrapText="1"/>
    </xf>
    <xf numFmtId="0" fontId="8" fillId="0" borderId="0" xfId="0" applyFont="1"/>
    <xf numFmtId="0" fontId="10" fillId="0" borderId="16"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0" borderId="16" xfId="0" applyFont="1" applyFill="1" applyBorder="1" applyAlignment="1">
      <alignment vertical="center" wrapText="1"/>
    </xf>
    <xf numFmtId="4" fontId="11" fillId="0" borderId="17" xfId="0" applyNumberFormat="1" applyFont="1" applyFill="1" applyBorder="1" applyAlignment="1">
      <alignment horizontal="right" vertical="center"/>
    </xf>
    <xf numFmtId="4" fontId="11" fillId="0" borderId="18" xfId="0" applyNumberFormat="1" applyFont="1" applyFill="1" applyBorder="1" applyAlignment="1">
      <alignment horizontal="right" vertical="center"/>
    </xf>
    <xf numFmtId="0" fontId="8" fillId="6" borderId="16" xfId="0" applyFont="1" applyFill="1" applyBorder="1" applyAlignment="1">
      <alignment horizontal="left" vertical="center" wrapText="1" indent="1"/>
    </xf>
    <xf numFmtId="4" fontId="8" fillId="6" borderId="17" xfId="0" applyNumberFormat="1" applyFont="1" applyFill="1" applyBorder="1" applyAlignment="1">
      <alignment horizontal="right" vertical="center"/>
    </xf>
    <xf numFmtId="4" fontId="8" fillId="6" borderId="18" xfId="0" applyNumberFormat="1" applyFont="1" applyFill="1" applyBorder="1" applyAlignment="1">
      <alignment horizontal="right" vertical="center"/>
    </xf>
    <xf numFmtId="4" fontId="12" fillId="0" borderId="18" xfId="0" applyNumberFormat="1" applyFont="1" applyFill="1" applyBorder="1" applyAlignment="1">
      <alignment horizontal="right" vertical="center"/>
    </xf>
    <xf numFmtId="0" fontId="7" fillId="6" borderId="16" xfId="0" applyFont="1" applyFill="1" applyBorder="1" applyAlignment="1">
      <alignment horizontal="left" vertical="center" wrapText="1"/>
    </xf>
    <xf numFmtId="4" fontId="7" fillId="6" borderId="17" xfId="0" applyNumberFormat="1" applyFont="1" applyFill="1" applyBorder="1" applyAlignment="1">
      <alignment horizontal="right" vertical="center"/>
    </xf>
    <xf numFmtId="4" fontId="7" fillId="6" borderId="18" xfId="0" applyNumberFormat="1" applyFont="1" applyFill="1" applyBorder="1" applyAlignment="1">
      <alignment horizontal="right" vertical="center"/>
    </xf>
    <xf numFmtId="0" fontId="8" fillId="6" borderId="16" xfId="0" applyFont="1" applyFill="1" applyBorder="1" applyAlignment="1">
      <alignment horizontal="left" vertical="center" wrapText="1"/>
    </xf>
    <xf numFmtId="0" fontId="11" fillId="7" borderId="16" xfId="0" applyFont="1" applyFill="1" applyBorder="1" applyAlignment="1">
      <alignment vertical="center" wrapText="1"/>
    </xf>
    <xf numFmtId="4" fontId="11" fillId="7" borderId="17" xfId="0" applyNumberFormat="1" applyFont="1" applyFill="1" applyBorder="1" applyAlignment="1">
      <alignment horizontal="right" vertical="center"/>
    </xf>
    <xf numFmtId="4" fontId="11" fillId="7" borderId="18" xfId="0" applyNumberFormat="1" applyFont="1" applyFill="1" applyBorder="1" applyAlignment="1">
      <alignment horizontal="right" vertical="center"/>
    </xf>
    <xf numFmtId="4" fontId="12" fillId="0" borderId="17" xfId="0" applyNumberFormat="1" applyFont="1" applyFill="1" applyBorder="1" applyAlignment="1">
      <alignment horizontal="right" vertical="center"/>
    </xf>
    <xf numFmtId="0" fontId="11" fillId="0" borderId="16" xfId="0" applyFont="1" applyBorder="1" applyAlignment="1">
      <alignment vertical="center" wrapText="1"/>
    </xf>
    <xf numFmtId="4" fontId="12" fillId="7" borderId="18" xfId="0" applyNumberFormat="1" applyFont="1" applyFill="1" applyBorder="1" applyAlignment="1">
      <alignment horizontal="right" vertical="center"/>
    </xf>
    <xf numFmtId="4" fontId="8" fillId="7" borderId="17" xfId="0" applyNumberFormat="1" applyFont="1" applyFill="1" applyBorder="1" applyAlignment="1">
      <alignment horizontal="right" vertical="center"/>
    </xf>
    <xf numFmtId="4" fontId="8" fillId="7" borderId="18" xfId="0" applyNumberFormat="1" applyFont="1" applyFill="1" applyBorder="1" applyAlignment="1">
      <alignment horizontal="right" vertical="center"/>
    </xf>
    <xf numFmtId="0" fontId="12" fillId="0" borderId="16" xfId="0" applyFont="1" applyBorder="1" applyAlignment="1">
      <alignment vertical="center" wrapText="1"/>
    </xf>
    <xf numFmtId="4" fontId="12" fillId="8" borderId="17" xfId="0" applyNumberFormat="1" applyFont="1" applyFill="1" applyBorder="1" applyAlignment="1">
      <alignment horizontal="right" vertical="center"/>
    </xf>
    <xf numFmtId="4" fontId="12" fillId="8" borderId="18" xfId="0" applyNumberFormat="1" applyFont="1" applyFill="1" applyBorder="1" applyAlignment="1">
      <alignment horizontal="right" vertical="center"/>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41" xfId="0" applyFont="1" applyFill="1" applyBorder="1" applyAlignment="1">
      <alignment horizontal="center" vertical="center"/>
    </xf>
    <xf numFmtId="0" fontId="9" fillId="4" borderId="17" xfId="0" applyNumberFormat="1" applyFont="1" applyFill="1" applyBorder="1" applyAlignment="1">
      <alignment horizontal="center" vertical="center"/>
    </xf>
    <xf numFmtId="0" fontId="9" fillId="4" borderId="18" xfId="0" applyFont="1" applyFill="1" applyBorder="1" applyAlignment="1">
      <alignment horizontal="center" vertical="center" wrapText="1"/>
    </xf>
    <xf numFmtId="0" fontId="12" fillId="8" borderId="16" xfId="0" applyFont="1" applyFill="1" applyBorder="1" applyAlignment="1">
      <alignment vertical="center" wrapText="1"/>
    </xf>
    <xf numFmtId="4" fontId="12" fillId="9" borderId="17" xfId="0" applyNumberFormat="1" applyFont="1" applyFill="1" applyBorder="1" applyAlignment="1">
      <alignment horizontal="right" vertical="center"/>
    </xf>
    <xf numFmtId="4" fontId="12" fillId="9" borderId="18" xfId="0" applyNumberFormat="1" applyFont="1" applyFill="1" applyBorder="1" applyAlignment="1">
      <alignment horizontal="right" vertical="center"/>
    </xf>
    <xf numFmtId="0" fontId="12" fillId="8" borderId="22" xfId="0" applyFont="1" applyFill="1" applyBorder="1" applyAlignment="1">
      <alignment vertical="center" wrapText="1"/>
    </xf>
    <xf numFmtId="4" fontId="12" fillId="8" borderId="23" xfId="0" applyNumberFormat="1" applyFont="1" applyFill="1" applyBorder="1" applyAlignment="1">
      <alignment horizontal="right" vertical="center"/>
    </xf>
    <xf numFmtId="4" fontId="12" fillId="8" borderId="24" xfId="0" applyNumberFormat="1" applyFont="1" applyFill="1" applyBorder="1" applyAlignment="1">
      <alignment horizontal="right" vertical="center"/>
    </xf>
    <xf numFmtId="0" fontId="10" fillId="0" borderId="29" xfId="0" applyFont="1" applyFill="1" applyBorder="1" applyAlignment="1">
      <alignment horizontal="center" vertical="center"/>
    </xf>
    <xf numFmtId="0" fontId="11" fillId="0" borderId="45" xfId="0" applyFont="1" applyBorder="1" applyAlignment="1">
      <alignment vertical="center"/>
    </xf>
    <xf numFmtId="4" fontId="11" fillId="0" borderId="46" xfId="0" applyNumberFormat="1" applyFont="1" applyBorder="1" applyAlignment="1">
      <alignment vertical="center"/>
    </xf>
    <xf numFmtId="4" fontId="11" fillId="0" borderId="47" xfId="0" applyNumberFormat="1" applyFont="1" applyBorder="1" applyAlignment="1">
      <alignment vertical="center"/>
    </xf>
    <xf numFmtId="0" fontId="11" fillId="0" borderId="16" xfId="0" applyFont="1" applyBorder="1" applyAlignment="1">
      <alignment vertical="center"/>
    </xf>
    <xf numFmtId="4" fontId="11" fillId="0" borderId="17" xfId="0" applyNumberFormat="1" applyFont="1" applyBorder="1" applyAlignment="1">
      <alignment vertical="center"/>
    </xf>
    <xf numFmtId="4" fontId="11" fillId="0" borderId="18" xfId="0" applyNumberFormat="1" applyFont="1" applyBorder="1" applyAlignment="1">
      <alignment vertical="center"/>
    </xf>
    <xf numFmtId="0" fontId="8" fillId="0" borderId="16" xfId="0" applyFont="1" applyBorder="1" applyAlignment="1">
      <alignment vertical="center"/>
    </xf>
    <xf numFmtId="4" fontId="8" fillId="0" borderId="17" xfId="0" applyNumberFormat="1" applyFont="1" applyBorder="1" applyAlignment="1">
      <alignment vertical="center"/>
    </xf>
    <xf numFmtId="4" fontId="8" fillId="0" borderId="18" xfId="0" applyNumberFormat="1" applyFont="1" applyBorder="1" applyAlignment="1">
      <alignment vertical="center"/>
    </xf>
    <xf numFmtId="0" fontId="14" fillId="0" borderId="16" xfId="0" applyFont="1" applyBorder="1" applyAlignment="1">
      <alignment vertical="center"/>
    </xf>
    <xf numFmtId="4" fontId="14" fillId="10" borderId="17" xfId="0" applyNumberFormat="1" applyFont="1" applyFill="1" applyBorder="1" applyAlignment="1">
      <alignment vertical="center"/>
    </xf>
    <xf numFmtId="4" fontId="14" fillId="10" borderId="18" xfId="0" applyNumberFormat="1" applyFont="1" applyFill="1" applyBorder="1" applyAlignment="1">
      <alignment vertical="center"/>
    </xf>
    <xf numFmtId="0" fontId="8" fillId="0" borderId="16" xfId="0" applyFont="1" applyFill="1" applyBorder="1" applyAlignment="1">
      <alignment vertical="center"/>
    </xf>
    <xf numFmtId="0" fontId="14" fillId="0" borderId="16" xfId="0" applyFont="1" applyFill="1" applyBorder="1" applyAlignment="1">
      <alignment vertical="center"/>
    </xf>
    <xf numFmtId="4" fontId="11" fillId="7" borderId="17" xfId="0" applyNumberFormat="1" applyFont="1" applyFill="1" applyBorder="1" applyAlignment="1">
      <alignment vertical="center"/>
    </xf>
    <xf numFmtId="4" fontId="11" fillId="7" borderId="18" xfId="0" applyNumberFormat="1" applyFont="1" applyFill="1" applyBorder="1" applyAlignment="1">
      <alignment vertical="center"/>
    </xf>
    <xf numFmtId="4" fontId="7" fillId="7" borderId="17" xfId="0" applyNumberFormat="1" applyFont="1" applyFill="1" applyBorder="1" applyAlignment="1">
      <alignment vertical="center"/>
    </xf>
    <xf numFmtId="4" fontId="7" fillId="7" borderId="18" xfId="0" applyNumberFormat="1" applyFont="1" applyFill="1" applyBorder="1" applyAlignment="1">
      <alignment vertical="center"/>
    </xf>
    <xf numFmtId="4" fontId="8" fillId="7" borderId="17" xfId="0" applyNumberFormat="1" applyFont="1" applyFill="1" applyBorder="1" applyAlignment="1">
      <alignment vertical="center"/>
    </xf>
    <xf numFmtId="4" fontId="8" fillId="7" borderId="18" xfId="0" applyNumberFormat="1" applyFont="1" applyFill="1" applyBorder="1" applyAlignment="1">
      <alignment vertical="center"/>
    </xf>
    <xf numFmtId="4" fontId="8" fillId="10" borderId="17" xfId="0" applyNumberFormat="1" applyFont="1" applyFill="1" applyBorder="1" applyAlignment="1">
      <alignment vertical="center"/>
    </xf>
    <xf numFmtId="4" fontId="8" fillId="10" borderId="18" xfId="0" applyNumberFormat="1" applyFont="1" applyFill="1" applyBorder="1" applyAlignment="1">
      <alignment vertical="center"/>
    </xf>
    <xf numFmtId="4" fontId="8" fillId="0" borderId="17" xfId="0" applyNumberFormat="1" applyFont="1" applyFill="1" applyBorder="1" applyAlignment="1">
      <alignment vertical="center"/>
    </xf>
    <xf numFmtId="4" fontId="8" fillId="0" borderId="18" xfId="0" applyNumberFormat="1" applyFont="1" applyFill="1" applyBorder="1" applyAlignment="1">
      <alignment vertical="center"/>
    </xf>
    <xf numFmtId="0" fontId="14" fillId="0" borderId="22" xfId="0" applyFont="1" applyFill="1" applyBorder="1" applyAlignment="1">
      <alignment vertical="center"/>
    </xf>
    <xf numFmtId="4" fontId="8" fillId="10" borderId="23" xfId="0" applyNumberFormat="1" applyFont="1" applyFill="1" applyBorder="1" applyAlignment="1">
      <alignment vertical="center"/>
    </xf>
    <xf numFmtId="4" fontId="8" fillId="10" borderId="24" xfId="0" applyNumberFormat="1" applyFont="1" applyFill="1" applyBorder="1" applyAlignment="1">
      <alignment vertical="center"/>
    </xf>
    <xf numFmtId="0" fontId="11" fillId="15" borderId="29" xfId="0" applyFont="1" applyFill="1" applyBorder="1" applyAlignment="1">
      <alignment vertical="center"/>
    </xf>
    <xf numFmtId="4" fontId="11" fillId="15" borderId="48" xfId="0" applyNumberFormat="1" applyFont="1" applyFill="1" applyBorder="1" applyAlignment="1">
      <alignment vertical="center"/>
    </xf>
    <xf numFmtId="4" fontId="11" fillId="15" borderId="30" xfId="0" applyNumberFormat="1" applyFont="1" applyFill="1" applyBorder="1" applyAlignment="1">
      <alignment vertical="center"/>
    </xf>
    <xf numFmtId="0" fontId="11" fillId="12" borderId="45" xfId="0" applyFont="1" applyFill="1" applyBorder="1" applyAlignment="1">
      <alignment vertical="center"/>
    </xf>
    <xf numFmtId="0" fontId="11" fillId="12" borderId="46" xfId="0" applyFont="1" applyFill="1" applyBorder="1" applyAlignment="1">
      <alignment vertical="center"/>
    </xf>
    <xf numFmtId="0" fontId="11" fillId="12" borderId="47" xfId="0" applyFont="1" applyFill="1" applyBorder="1" applyAlignment="1">
      <alignment vertical="center"/>
    </xf>
    <xf numFmtId="0" fontId="14" fillId="0" borderId="39" xfId="0" applyFont="1" applyFill="1" applyBorder="1" applyAlignment="1">
      <alignment vertical="center"/>
    </xf>
    <xf numFmtId="4" fontId="8" fillId="10" borderId="40" xfId="0" applyNumberFormat="1" applyFont="1" applyFill="1" applyBorder="1" applyAlignment="1">
      <alignment vertical="center"/>
    </xf>
    <xf numFmtId="4" fontId="8" fillId="10" borderId="41" xfId="0" applyNumberFormat="1" applyFont="1" applyFill="1" applyBorder="1" applyAlignment="1">
      <alignment vertical="center"/>
    </xf>
    <xf numFmtId="0" fontId="11" fillId="0" borderId="16" xfId="0" applyFont="1" applyFill="1" applyBorder="1" applyAlignment="1">
      <alignment vertical="center"/>
    </xf>
    <xf numFmtId="0" fontId="14" fillId="0" borderId="39" xfId="0" applyFont="1" applyBorder="1" applyAlignment="1">
      <alignment vertical="center"/>
    </xf>
    <xf numFmtId="2" fontId="11" fillId="10" borderId="46" xfId="0" applyNumberFormat="1" applyFont="1" applyFill="1" applyBorder="1" applyAlignment="1">
      <alignment vertical="center"/>
    </xf>
    <xf numFmtId="2" fontId="11" fillId="10" borderId="47" xfId="0" applyNumberFormat="1" applyFont="1" applyFill="1" applyBorder="1" applyAlignment="1">
      <alignment vertical="center"/>
    </xf>
    <xf numFmtId="0" fontId="11" fillId="9" borderId="16" xfId="0" applyFont="1" applyFill="1" applyBorder="1" applyAlignment="1">
      <alignment vertical="center" wrapText="1"/>
    </xf>
    <xf numFmtId="4" fontId="8" fillId="9" borderId="17" xfId="0" applyNumberFormat="1" applyFont="1" applyFill="1" applyBorder="1" applyAlignment="1">
      <alignment vertical="center"/>
    </xf>
    <xf numFmtId="4" fontId="8" fillId="9" borderId="18" xfId="0" applyNumberFormat="1" applyFont="1" applyFill="1" applyBorder="1" applyAlignment="1">
      <alignment vertical="center"/>
    </xf>
    <xf numFmtId="0" fontId="8" fillId="0" borderId="22" xfId="0" applyFont="1" applyBorder="1" applyAlignment="1">
      <alignment vertical="center"/>
    </xf>
    <xf numFmtId="4" fontId="8" fillId="0" borderId="23" xfId="0" applyNumberFormat="1" applyFont="1" applyBorder="1" applyAlignment="1">
      <alignment vertical="center"/>
    </xf>
    <xf numFmtId="4" fontId="8" fillId="0" borderId="24" xfId="0" applyNumberFormat="1" applyFont="1" applyBorder="1" applyAlignment="1">
      <alignment vertical="center"/>
    </xf>
    <xf numFmtId="0" fontId="9" fillId="4" borderId="48" xfId="0" applyNumberFormat="1" applyFont="1" applyFill="1" applyBorder="1" applyAlignment="1">
      <alignment horizontal="center" vertical="center"/>
    </xf>
    <xf numFmtId="0" fontId="9" fillId="4" borderId="30"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9" borderId="17" xfId="0" applyFont="1" applyFill="1" applyBorder="1" applyAlignment="1">
      <alignment horizontal="left" vertical="center"/>
    </xf>
    <xf numFmtId="3" fontId="11" fillId="9" borderId="17" xfId="0" applyNumberFormat="1" applyFont="1" applyFill="1" applyBorder="1" applyAlignment="1">
      <alignment horizontal="right" vertical="center"/>
    </xf>
    <xf numFmtId="0" fontId="8" fillId="0" borderId="17" xfId="0" applyFont="1" applyBorder="1" applyAlignment="1">
      <alignment horizontal="left" vertical="center" indent="1"/>
    </xf>
    <xf numFmtId="3" fontId="8" fillId="7" borderId="17" xfId="0" applyNumberFormat="1" applyFont="1" applyFill="1" applyBorder="1" applyAlignment="1">
      <alignment horizontal="right" vertical="center"/>
    </xf>
    <xf numFmtId="0" fontId="8" fillId="0" borderId="17" xfId="0" applyFont="1" applyBorder="1" applyAlignment="1">
      <alignment horizontal="left" vertical="center" indent="2"/>
    </xf>
    <xf numFmtId="10" fontId="8" fillId="0" borderId="17" xfId="20" applyNumberFormat="1" applyFont="1" applyFill="1" applyBorder="1" applyAlignment="1">
      <alignment horizontal="right" vertical="center"/>
    </xf>
    <xf numFmtId="4" fontId="11" fillId="9" borderId="17" xfId="0" applyNumberFormat="1" applyFont="1" applyFill="1" applyBorder="1" applyAlignment="1">
      <alignment horizontal="right" vertical="center"/>
    </xf>
    <xf numFmtId="3" fontId="7" fillId="7" borderId="17" xfId="0" applyNumberFormat="1" applyFont="1" applyFill="1" applyBorder="1" applyAlignment="1">
      <alignment horizontal="right" vertical="center"/>
    </xf>
    <xf numFmtId="0" fontId="8" fillId="0" borderId="17" xfId="0" applyFont="1" applyFill="1" applyBorder="1" applyAlignment="1">
      <alignment horizontal="left" vertical="center" indent="1"/>
    </xf>
    <xf numFmtId="4" fontId="8" fillId="0" borderId="17" xfId="0" applyNumberFormat="1" applyFont="1" applyFill="1" applyBorder="1" applyAlignment="1">
      <alignment horizontal="right" vertical="center"/>
    </xf>
    <xf numFmtId="3" fontId="8" fillId="0" borderId="17" xfId="0" applyNumberFormat="1" applyFont="1" applyFill="1" applyBorder="1" applyAlignment="1">
      <alignment horizontal="right" vertical="center"/>
    </xf>
    <xf numFmtId="164" fontId="11" fillId="9" borderId="17" xfId="0" applyNumberFormat="1" applyFont="1" applyFill="1" applyBorder="1" applyAlignment="1">
      <alignment horizontal="right" vertical="center"/>
    </xf>
    <xf numFmtId="164" fontId="8" fillId="0" borderId="17" xfId="0" applyNumberFormat="1" applyFont="1" applyFill="1" applyBorder="1" applyAlignment="1">
      <alignment horizontal="right" vertical="center"/>
    </xf>
    <xf numFmtId="0" fontId="15" fillId="0" borderId="17" xfId="0" applyFont="1" applyBorder="1" applyAlignment="1">
      <alignment horizontal="center" vertical="center" wrapText="1"/>
    </xf>
    <xf numFmtId="4" fontId="11" fillId="9" borderId="17" xfId="0" applyNumberFormat="1" applyFont="1" applyFill="1" applyBorder="1" applyAlignment="1">
      <alignment horizontal="left" vertical="center"/>
    </xf>
    <xf numFmtId="0" fontId="11" fillId="9" borderId="17" xfId="0" applyFont="1" applyFill="1" applyBorder="1" applyAlignment="1">
      <alignment horizontal="left" vertical="center" indent="2"/>
    </xf>
    <xf numFmtId="0" fontId="8" fillId="0" borderId="17" xfId="0" applyFont="1" applyBorder="1" applyAlignment="1">
      <alignment horizontal="left" vertical="center" indent="4"/>
    </xf>
    <xf numFmtId="0" fontId="8" fillId="0" borderId="17" xfId="0" applyFont="1" applyBorder="1" applyAlignment="1">
      <alignment horizontal="left" vertical="center" wrapText="1" indent="4"/>
    </xf>
    <xf numFmtId="0" fontId="8" fillId="0" borderId="17" xfId="0" applyFont="1" applyBorder="1" applyAlignment="1">
      <alignment horizontal="left" vertical="center"/>
    </xf>
    <xf numFmtId="165" fontId="11" fillId="9" borderId="17" xfId="0" applyNumberFormat="1" applyFont="1" applyFill="1" applyBorder="1" applyAlignment="1">
      <alignment horizontal="right" vertical="center"/>
    </xf>
    <xf numFmtId="165" fontId="8" fillId="0" borderId="17" xfId="0" applyNumberFormat="1" applyFont="1" applyFill="1" applyBorder="1" applyAlignment="1">
      <alignment horizontal="right" vertical="center"/>
    </xf>
    <xf numFmtId="0" fontId="8" fillId="0" borderId="17" xfId="0" applyFont="1" applyFill="1" applyBorder="1" applyAlignment="1">
      <alignment horizontal="left" vertical="center"/>
    </xf>
    <xf numFmtId="0" fontId="11" fillId="0" borderId="17" xfId="0" applyFont="1" applyFill="1" applyBorder="1" applyAlignment="1">
      <alignment horizontal="left" vertical="center"/>
    </xf>
    <xf numFmtId="0" fontId="8" fillId="0" borderId="17" xfId="0" applyFont="1" applyFill="1" applyBorder="1" applyAlignment="1">
      <alignment horizontal="center" vertical="center"/>
    </xf>
    <xf numFmtId="3" fontId="11" fillId="7" borderId="17" xfId="0" applyNumberFormat="1" applyFont="1" applyFill="1" applyBorder="1" applyAlignment="1">
      <alignment horizontal="right" vertical="center"/>
    </xf>
    <xf numFmtId="0" fontId="8" fillId="7" borderId="17" xfId="0" applyFont="1" applyFill="1" applyBorder="1" applyAlignment="1">
      <alignment horizontal="left" vertical="center"/>
    </xf>
    <xf numFmtId="0" fontId="8" fillId="7" borderId="17" xfId="0" applyFont="1" applyFill="1" applyBorder="1" applyAlignment="1">
      <alignment horizontal="left" vertical="center" indent="2"/>
    </xf>
    <xf numFmtId="0" fontId="8" fillId="7" borderId="0" xfId="0" applyFont="1" applyFill="1"/>
    <xf numFmtId="0" fontId="11" fillId="0" borderId="17" xfId="0" applyFont="1" applyBorder="1" applyAlignment="1">
      <alignment horizontal="center" vertical="top"/>
    </xf>
    <xf numFmtId="0" fontId="11" fillId="2" borderId="17" xfId="0" applyFont="1" applyFill="1" applyBorder="1" applyAlignment="1">
      <alignment horizontal="center" wrapText="1"/>
    </xf>
    <xf numFmtId="0" fontId="11" fillId="2" borderId="17" xfId="0" applyFont="1" applyFill="1" applyBorder="1" applyAlignment="1">
      <alignment horizontal="center" wrapText="1"/>
    </xf>
    <xf numFmtId="0" fontId="11" fillId="2" borderId="17"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0" borderId="17" xfId="0" applyFont="1" applyBorder="1" applyAlignment="1">
      <alignment horizontal="left" vertical="center" wrapText="1" indent="1"/>
    </xf>
    <xf numFmtId="0" fontId="11" fillId="15" borderId="17"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7"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1" fillId="4" borderId="17" xfId="0" applyFont="1" applyFill="1" applyBorder="1" applyAlignment="1">
      <alignment horizontal="center" vertical="center"/>
    </xf>
    <xf numFmtId="0" fontId="11" fillId="7" borderId="17" xfId="0" applyFont="1" applyFill="1" applyBorder="1" applyAlignment="1">
      <alignment horizontal="left" vertical="center"/>
    </xf>
    <xf numFmtId="0" fontId="8" fillId="0" borderId="0" xfId="0" applyFont="1" applyBorder="1" applyAlignment="1">
      <alignment horizontal="left" vertical="center" wrapText="1"/>
    </xf>
    <xf numFmtId="0" fontId="11" fillId="9" borderId="46" xfId="0" applyFont="1" applyFill="1" applyBorder="1" applyAlignment="1">
      <alignment horizontal="left" vertical="center" indent="3"/>
    </xf>
    <xf numFmtId="0" fontId="11" fillId="9" borderId="46"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center" vertical="center"/>
    </xf>
    <xf numFmtId="0" fontId="11" fillId="9" borderId="17" xfId="0" applyFont="1" applyFill="1" applyBorder="1" applyAlignment="1">
      <alignment horizontal="left" vertical="center" indent="3"/>
    </xf>
    <xf numFmtId="0" fontId="11" fillId="9" borderId="17" xfId="0" applyFont="1" applyFill="1" applyBorder="1" applyAlignment="1">
      <alignment horizontal="center" vertical="center"/>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8" fillId="7" borderId="16" xfId="0" applyFont="1" applyFill="1" applyBorder="1" applyAlignment="1">
      <alignment horizontal="center" vertical="center"/>
    </xf>
    <xf numFmtId="0" fontId="8" fillId="0" borderId="17" xfId="0" applyFont="1" applyBorder="1" applyAlignment="1">
      <alignment horizontal="left" vertical="center" wrapText="1"/>
    </xf>
    <xf numFmtId="4" fontId="8" fillId="2" borderId="17" xfId="0" applyNumberFormat="1" applyFont="1" applyFill="1" applyBorder="1" applyAlignment="1">
      <alignment horizontal="right" vertical="center"/>
    </xf>
    <xf numFmtId="4" fontId="8" fillId="0" borderId="17" xfId="0" applyNumberFormat="1" applyFont="1" applyBorder="1" applyAlignment="1">
      <alignment horizontal="right" vertical="center"/>
    </xf>
    <xf numFmtId="4" fontId="7" fillId="0" borderId="17" xfId="0" applyNumberFormat="1" applyFont="1" applyBorder="1" applyAlignment="1">
      <alignment horizontal="right" vertical="center"/>
    </xf>
    <xf numFmtId="4" fontId="8" fillId="0" borderId="18" xfId="0" applyNumberFormat="1" applyFont="1" applyBorder="1" applyAlignment="1">
      <alignment horizontal="right" vertical="center"/>
    </xf>
    <xf numFmtId="4" fontId="7" fillId="7" borderId="17" xfId="0" applyNumberFormat="1" applyFont="1" applyFill="1" applyBorder="1" applyAlignment="1">
      <alignment horizontal="right" vertical="center"/>
    </xf>
    <xf numFmtId="4" fontId="19" fillId="0" borderId="18" xfId="0" applyNumberFormat="1" applyFont="1" applyBorder="1" applyAlignment="1">
      <alignment horizontal="right" vertical="center"/>
    </xf>
    <xf numFmtId="0" fontId="8" fillId="0" borderId="16" xfId="0" applyFont="1" applyBorder="1" applyAlignment="1">
      <alignment horizontal="center" vertical="center"/>
    </xf>
    <xf numFmtId="4" fontId="11" fillId="2" borderId="17" xfId="0" applyNumberFormat="1" applyFont="1" applyFill="1" applyBorder="1" applyAlignment="1">
      <alignment horizontal="right" vertical="center"/>
    </xf>
    <xf numFmtId="4" fontId="11" fillId="2" borderId="18" xfId="0" applyNumberFormat="1" applyFont="1" applyFill="1" applyBorder="1" applyAlignment="1">
      <alignment horizontal="right" vertical="center"/>
    </xf>
    <xf numFmtId="0" fontId="11" fillId="2" borderId="50" xfId="0" applyFont="1" applyFill="1" applyBorder="1" applyAlignment="1">
      <alignment horizontal="left" vertical="top" wrapText="1"/>
    </xf>
    <xf numFmtId="0" fontId="11" fillId="2" borderId="0" xfId="0" applyFont="1" applyFill="1" applyBorder="1" applyAlignment="1">
      <alignment horizontal="left" vertical="top"/>
    </xf>
    <xf numFmtId="0" fontId="11" fillId="2" borderId="51" xfId="0" applyFont="1" applyFill="1" applyBorder="1" applyAlignment="1">
      <alignment horizontal="left" vertical="top"/>
    </xf>
    <xf numFmtId="0" fontId="11" fillId="2" borderId="50" xfId="0" applyFont="1" applyFill="1" applyBorder="1" applyAlignment="1">
      <alignment horizontal="left" vertical="top"/>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11" fillId="2" borderId="52" xfId="0" applyFont="1" applyFill="1" applyBorder="1" applyAlignment="1">
      <alignment horizontal="left" vertical="top"/>
    </xf>
    <xf numFmtId="0" fontId="11" fillId="0" borderId="4" xfId="0" applyFont="1" applyBorder="1" applyAlignment="1">
      <alignment horizontal="center"/>
    </xf>
    <xf numFmtId="0" fontId="11" fillId="0" borderId="49" xfId="0" applyFont="1" applyBorder="1" applyAlignment="1">
      <alignment horizontal="center"/>
    </xf>
    <xf numFmtId="0" fontId="11" fillId="0" borderId="5" xfId="0" applyFont="1" applyBorder="1" applyAlignment="1">
      <alignment horizontal="center"/>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6"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9" xfId="0" applyFont="1" applyBorder="1" applyAlignment="1">
      <alignment horizontal="left" vertical="center" wrapText="1"/>
    </xf>
    <xf numFmtId="0" fontId="8" fillId="0" borderId="0" xfId="0" applyFont="1" applyBorder="1"/>
    <xf numFmtId="0" fontId="11" fillId="0" borderId="3" xfId="0" applyFont="1" applyBorder="1" applyAlignment="1">
      <alignment horizontal="center" vertical="center" wrapText="1"/>
    </xf>
    <xf numFmtId="0" fontId="11" fillId="15" borderId="4" xfId="0" applyFont="1" applyFill="1" applyBorder="1" applyAlignment="1">
      <alignment horizontal="center" vertical="center" wrapText="1"/>
    </xf>
    <xf numFmtId="0" fontId="11" fillId="15" borderId="49"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11" fillId="2" borderId="4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17" xfId="0" applyFont="1" applyBorder="1" applyAlignment="1">
      <alignment horizontal="left" vertical="center"/>
    </xf>
    <xf numFmtId="0" fontId="8" fillId="0" borderId="7" xfId="0" applyFont="1" applyBorder="1"/>
    <xf numFmtId="0" fontId="8" fillId="0" borderId="8" xfId="0" applyFont="1" applyBorder="1"/>
    <xf numFmtId="0" fontId="8" fillId="0" borderId="52" xfId="0" applyFont="1" applyBorder="1"/>
    <xf numFmtId="0" fontId="11" fillId="4" borderId="45" xfId="0" applyFont="1" applyFill="1" applyBorder="1" applyAlignment="1">
      <alignment horizontal="center" vertical="center"/>
    </xf>
    <xf numFmtId="0" fontId="11" fillId="4" borderId="46" xfId="0" applyFont="1" applyFill="1" applyBorder="1" applyAlignment="1">
      <alignment horizontal="center" vertical="center"/>
    </xf>
    <xf numFmtId="0" fontId="11" fillId="4" borderId="46" xfId="0" applyFont="1" applyFill="1" applyBorder="1" applyAlignment="1">
      <alignment horizontal="center" vertical="center" wrapText="1"/>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left" vertical="center"/>
    </xf>
    <xf numFmtId="0" fontId="11" fillId="4" borderId="18" xfId="0" applyFont="1" applyFill="1" applyBorder="1" applyAlignment="1">
      <alignment horizontal="center" vertical="center"/>
    </xf>
    <xf numFmtId="0" fontId="8" fillId="0" borderId="22" xfId="0" applyFont="1" applyBorder="1" applyAlignment="1">
      <alignment horizontal="center" vertical="center"/>
    </xf>
    <xf numFmtId="0" fontId="11" fillId="2" borderId="4" xfId="0" applyFont="1" applyFill="1" applyBorder="1" applyAlignment="1">
      <alignment horizontal="center" wrapText="1"/>
    </xf>
    <xf numFmtId="0" fontId="11" fillId="2" borderId="49" xfId="0" applyFont="1" applyFill="1" applyBorder="1" applyAlignment="1">
      <alignment horizontal="center" wrapText="1"/>
    </xf>
    <xf numFmtId="0" fontId="11" fillId="2" borderId="5" xfId="0" applyFont="1" applyFill="1" applyBorder="1" applyAlignment="1">
      <alignment horizontal="center" wrapText="1"/>
    </xf>
    <xf numFmtId="0" fontId="11" fillId="2" borderId="52"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7" fillId="7" borderId="17" xfId="0" applyFont="1" applyFill="1" applyBorder="1" applyAlignment="1">
      <alignment horizontal="center" vertical="center"/>
    </xf>
    <xf numFmtId="4" fontId="7" fillId="0" borderId="17" xfId="0" applyNumberFormat="1" applyFont="1" applyBorder="1" applyAlignment="1">
      <alignment vertical="center"/>
    </xf>
    <xf numFmtId="4" fontId="19" fillId="0" borderId="17" xfId="0" applyNumberFormat="1" applyFont="1" applyBorder="1" applyAlignment="1">
      <alignment vertical="center"/>
    </xf>
    <xf numFmtId="0" fontId="7" fillId="0" borderId="17" xfId="0" applyFont="1" applyBorder="1" applyAlignment="1">
      <alignment horizontal="center" vertical="center"/>
    </xf>
    <xf numFmtId="4" fontId="19" fillId="7" borderId="17" xfId="0" applyNumberFormat="1" applyFont="1" applyFill="1" applyBorder="1" applyAlignment="1">
      <alignment vertical="center"/>
    </xf>
    <xf numFmtId="0" fontId="8" fillId="7" borderId="17" xfId="0" applyFont="1" applyFill="1" applyBorder="1" applyAlignment="1">
      <alignment vertical="center" wrapText="1"/>
    </xf>
    <xf numFmtId="0" fontId="11" fillId="0" borderId="23" xfId="0" applyFont="1" applyBorder="1" applyAlignment="1">
      <alignment horizontal="left" vertical="center"/>
    </xf>
    <xf numFmtId="0" fontId="8" fillId="0" borderId="23" xfId="0" applyFont="1" applyBorder="1" applyAlignment="1">
      <alignment horizontal="center" vertical="center"/>
    </xf>
    <xf numFmtId="4" fontId="11" fillId="0" borderId="23" xfId="0" applyNumberFormat="1" applyFont="1" applyBorder="1" applyAlignment="1">
      <alignment vertical="center"/>
    </xf>
    <xf numFmtId="4" fontId="11" fillId="0" borderId="24" xfId="0" applyNumberFormat="1" applyFont="1" applyBorder="1" applyAlignment="1">
      <alignment vertical="center"/>
    </xf>
    <xf numFmtId="0" fontId="11" fillId="2" borderId="17" xfId="0" applyFont="1" applyFill="1" applyBorder="1" applyAlignment="1">
      <alignment horizontal="center" vertical="center"/>
    </xf>
    <xf numFmtId="0" fontId="11" fillId="9" borderId="17" xfId="0" applyFont="1" applyFill="1" applyBorder="1" applyAlignment="1">
      <alignment horizontal="center" vertical="center"/>
    </xf>
    <xf numFmtId="0" fontId="8" fillId="0" borderId="17" xfId="0" applyFont="1" applyBorder="1" applyAlignment="1">
      <alignment vertical="center"/>
    </xf>
    <xf numFmtId="0" fontId="11" fillId="0" borderId="17" xfId="0" applyFont="1" applyBorder="1" applyAlignment="1">
      <alignment vertical="center"/>
    </xf>
    <xf numFmtId="0" fontId="8" fillId="0" borderId="17" xfId="0" applyFont="1" applyBorder="1" applyAlignment="1">
      <alignment horizontal="left" vertical="center" wrapText="1" indent="1"/>
    </xf>
    <xf numFmtId="0" fontId="11" fillId="2" borderId="38" xfId="0" applyFont="1" applyFill="1" applyBorder="1" applyAlignment="1">
      <alignment vertical="top"/>
    </xf>
    <xf numFmtId="0" fontId="8" fillId="2" borderId="14" xfId="0" applyFont="1" applyFill="1" applyBorder="1" applyAlignment="1">
      <alignment vertical="top"/>
    </xf>
    <xf numFmtId="0" fontId="8" fillId="2" borderId="43" xfId="0" applyFont="1" applyFill="1" applyBorder="1" applyAlignment="1">
      <alignment vertical="top"/>
    </xf>
    <xf numFmtId="0" fontId="8" fillId="2" borderId="59" xfId="0" applyFont="1" applyFill="1" applyBorder="1" applyAlignment="1">
      <alignment vertical="top"/>
    </xf>
    <xf numFmtId="0" fontId="8" fillId="2" borderId="0" xfId="0" applyFont="1" applyFill="1" applyBorder="1" applyAlignment="1">
      <alignment vertical="top"/>
    </xf>
    <xf numFmtId="0" fontId="8" fillId="2" borderId="56" xfId="0" applyFont="1" applyFill="1" applyBorder="1" applyAlignment="1">
      <alignment vertical="top"/>
    </xf>
    <xf numFmtId="0" fontId="11" fillId="2" borderId="59" xfId="0" applyFont="1" applyFill="1" applyBorder="1" applyAlignment="1">
      <alignment vertical="top"/>
    </xf>
    <xf numFmtId="0" fontId="8" fillId="2" borderId="59"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56" xfId="0" applyFont="1" applyFill="1" applyBorder="1" applyAlignment="1">
      <alignment horizontal="left" vertical="top" wrapText="1"/>
    </xf>
    <xf numFmtId="0" fontId="8" fillId="2" borderId="27" xfId="0" applyFont="1" applyFill="1" applyBorder="1" applyAlignment="1">
      <alignment horizontal="left" vertical="top" wrapText="1"/>
    </xf>
    <xf numFmtId="0" fontId="8" fillId="2" borderId="58" xfId="0" applyFont="1" applyFill="1" applyBorder="1" applyAlignment="1">
      <alignment horizontal="left" vertical="top" wrapText="1"/>
    </xf>
    <xf numFmtId="0" fontId="8" fillId="2" borderId="37" xfId="0" applyFont="1" applyFill="1" applyBorder="1" applyAlignment="1">
      <alignment horizontal="left" vertical="top" wrapText="1"/>
    </xf>
    <xf numFmtId="0" fontId="11" fillId="0" borderId="17" xfId="0" applyFont="1" applyBorder="1" applyAlignment="1">
      <alignment horizontal="center"/>
    </xf>
    <xf numFmtId="0" fontId="11" fillId="0" borderId="17"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vertical="center" wrapText="1"/>
    </xf>
    <xf numFmtId="0" fontId="11" fillId="3" borderId="17" xfId="0" applyFont="1" applyFill="1" applyBorder="1" applyAlignment="1">
      <alignment horizontal="center" vertical="center"/>
    </xf>
    <xf numFmtId="0" fontId="8" fillId="0" borderId="17" xfId="0" applyFont="1" applyBorder="1"/>
    <xf numFmtId="0" fontId="11" fillId="0" borderId="7" xfId="0" applyFont="1" applyBorder="1" applyAlignment="1">
      <alignment vertic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55" xfId="0" applyFont="1" applyBorder="1" applyAlignment="1">
      <alignment horizontal="center"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13" borderId="7"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11" fillId="13" borderId="52" xfId="0" applyFont="1" applyFill="1" applyBorder="1" applyAlignment="1">
      <alignment horizontal="center" vertic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8" fillId="0" borderId="4" xfId="0" applyFont="1" applyFill="1" applyBorder="1" applyAlignment="1">
      <alignment horizontal="left" vertical="top" wrapText="1"/>
    </xf>
    <xf numFmtId="0" fontId="8" fillId="0" borderId="49"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52" xfId="0" applyFont="1" applyFill="1" applyBorder="1" applyAlignment="1">
      <alignment horizontal="left" vertical="top" wrapText="1"/>
    </xf>
    <xf numFmtId="0" fontId="19" fillId="7" borderId="4" xfId="0" applyFont="1" applyFill="1" applyBorder="1" applyAlignment="1">
      <alignment horizontal="left" vertical="top"/>
    </xf>
    <xf numFmtId="0" fontId="8" fillId="7" borderId="49" xfId="0" applyFont="1" applyFill="1" applyBorder="1" applyAlignment="1">
      <alignment horizontal="left" vertical="top" wrapText="1"/>
    </xf>
    <xf numFmtId="0" fontId="8" fillId="7" borderId="5" xfId="0" applyFont="1" applyFill="1" applyBorder="1" applyAlignment="1">
      <alignment horizontal="left" vertical="top" wrapText="1"/>
    </xf>
    <xf numFmtId="0" fontId="8" fillId="7" borderId="4" xfId="0" applyFont="1" applyFill="1" applyBorder="1" applyAlignment="1">
      <alignment horizontal="left" vertical="center" wrapText="1" indent="1"/>
    </xf>
    <xf numFmtId="0" fontId="8" fillId="7" borderId="49" xfId="0" applyFont="1" applyFill="1" applyBorder="1" applyAlignment="1">
      <alignment horizontal="left" vertical="center" wrapText="1" indent="1"/>
    </xf>
    <xf numFmtId="0" fontId="8" fillId="7" borderId="5" xfId="0" applyFont="1" applyFill="1" applyBorder="1" applyAlignment="1">
      <alignment horizontal="left" vertical="center" wrapText="1" indent="1"/>
    </xf>
    <xf numFmtId="0" fontId="8" fillId="7" borderId="50" xfId="0" applyFont="1" applyFill="1" applyBorder="1" applyAlignment="1">
      <alignment vertical="top" wrapText="1"/>
    </xf>
    <xf numFmtId="0" fontId="8" fillId="7" borderId="0" xfId="0" applyFont="1" applyFill="1" applyBorder="1" applyAlignment="1">
      <alignment vertical="top" wrapText="1"/>
    </xf>
    <xf numFmtId="0" fontId="8" fillId="7" borderId="51" xfId="0" applyFont="1" applyFill="1" applyBorder="1" applyAlignment="1">
      <alignment vertical="top" wrapText="1"/>
    </xf>
    <xf numFmtId="0" fontId="8" fillId="7" borderId="50" xfId="0" applyFont="1" applyFill="1" applyBorder="1" applyAlignment="1">
      <alignment horizontal="left" vertical="center" wrapText="1" indent="1"/>
    </xf>
    <xf numFmtId="0" fontId="8" fillId="7" borderId="0" xfId="0" applyFont="1" applyFill="1" applyBorder="1" applyAlignment="1">
      <alignment horizontal="left" vertical="center" wrapText="1" indent="1"/>
    </xf>
    <xf numFmtId="0" fontId="8" fillId="7" borderId="51" xfId="0" applyFont="1" applyFill="1" applyBorder="1" applyAlignment="1">
      <alignment horizontal="left" vertical="center" wrapText="1" indent="1"/>
    </xf>
    <xf numFmtId="0" fontId="8" fillId="7" borderId="50" xfId="0" applyFont="1" applyFill="1" applyBorder="1" applyAlignment="1">
      <alignment horizontal="left" wrapText="1" indent="1"/>
    </xf>
    <xf numFmtId="0" fontId="8" fillId="7" borderId="0" xfId="0" applyFont="1" applyFill="1" applyBorder="1"/>
    <xf numFmtId="0" fontId="8" fillId="7" borderId="51" xfId="0" applyFont="1" applyFill="1" applyBorder="1"/>
    <xf numFmtId="0" fontId="20" fillId="7" borderId="50"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11" fillId="7" borderId="51" xfId="0" applyFont="1" applyFill="1" applyBorder="1" applyAlignment="1">
      <alignment horizontal="left" vertical="center" wrapText="1"/>
    </xf>
    <xf numFmtId="0" fontId="8" fillId="7" borderId="50" xfId="0" applyFont="1" applyFill="1" applyBorder="1" applyAlignment="1">
      <alignment horizontal="left" vertical="center" wrapText="1" indent="1"/>
    </xf>
    <xf numFmtId="0" fontId="8" fillId="7" borderId="0" xfId="0" applyFont="1" applyFill="1" applyBorder="1" applyAlignment="1">
      <alignment horizontal="left" vertical="center" wrapText="1" indent="1"/>
    </xf>
    <xf numFmtId="0" fontId="8" fillId="7" borderId="51" xfId="0" applyFont="1" applyFill="1" applyBorder="1" applyAlignment="1">
      <alignment horizontal="left" vertical="center" wrapText="1" indent="1"/>
    </xf>
    <xf numFmtId="0" fontId="11" fillId="7" borderId="50" xfId="0" applyFont="1" applyFill="1" applyBorder="1" applyAlignment="1">
      <alignment horizontal="left" wrapText="1"/>
    </xf>
    <xf numFmtId="0" fontId="11" fillId="7" borderId="0" xfId="0" applyFont="1" applyFill="1" applyBorder="1" applyAlignment="1">
      <alignment horizontal="left" wrapText="1"/>
    </xf>
    <xf numFmtId="0" fontId="11" fillId="7" borderId="51" xfId="0" applyFont="1" applyFill="1" applyBorder="1" applyAlignment="1">
      <alignment horizontal="left" wrapText="1"/>
    </xf>
    <xf numFmtId="0" fontId="11" fillId="0" borderId="50" xfId="0" applyFont="1" applyBorder="1" applyAlignment="1">
      <alignment horizontal="left" wrapText="1"/>
    </xf>
    <xf numFmtId="0" fontId="11" fillId="0" borderId="0" xfId="0" applyFont="1" applyBorder="1" applyAlignment="1">
      <alignment horizontal="left" wrapText="1"/>
    </xf>
    <xf numFmtId="0" fontId="11" fillId="0" borderId="51" xfId="0" applyFont="1" applyBorder="1" applyAlignment="1">
      <alignment horizontal="left"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11" fillId="4" borderId="6" xfId="0" applyFont="1" applyFill="1" applyBorder="1" applyAlignment="1">
      <alignment horizontal="left" vertical="center"/>
    </xf>
    <xf numFmtId="0" fontId="11" fillId="4" borderId="32" xfId="0" applyFont="1" applyFill="1" applyBorder="1" applyAlignment="1">
      <alignment horizontal="center" vertical="center"/>
    </xf>
    <xf numFmtId="0" fontId="11" fillId="4" borderId="44" xfId="0" applyFont="1" applyFill="1" applyBorder="1" applyAlignment="1">
      <alignment horizontal="left" vertical="center"/>
    </xf>
    <xf numFmtId="0" fontId="11" fillId="4" borderId="33"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3" xfId="0" applyFont="1" applyFill="1" applyBorder="1" applyAlignment="1">
      <alignment horizontal="center" vertical="center"/>
    </xf>
    <xf numFmtId="0" fontId="11" fillId="4" borderId="9" xfId="0" applyFont="1" applyFill="1" applyBorder="1" applyAlignment="1">
      <alignment horizontal="left" vertical="center"/>
    </xf>
    <xf numFmtId="0" fontId="11" fillId="4" borderId="34"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22" fillId="0" borderId="35" xfId="0" applyFont="1" applyBorder="1" applyAlignment="1">
      <alignment vertical="center"/>
    </xf>
    <xf numFmtId="4" fontId="11" fillId="0" borderId="35" xfId="0" applyNumberFormat="1" applyFont="1" applyBorder="1" applyAlignment="1">
      <alignment vertical="center"/>
    </xf>
    <xf numFmtId="0" fontId="8" fillId="3" borderId="33" xfId="0" applyFont="1" applyFill="1" applyBorder="1" applyAlignment="1">
      <alignment horizontal="left" vertical="center" indent="1"/>
    </xf>
    <xf numFmtId="4" fontId="8" fillId="0" borderId="33" xfId="0" applyNumberFormat="1" applyFont="1" applyBorder="1" applyAlignment="1">
      <alignment vertical="center"/>
    </xf>
    <xf numFmtId="0" fontId="8" fillId="0" borderId="33" xfId="0" applyFont="1" applyBorder="1" applyAlignment="1">
      <alignment vertical="center"/>
    </xf>
    <xf numFmtId="0" fontId="22" fillId="7" borderId="33" xfId="0" applyFont="1" applyFill="1" applyBorder="1" applyAlignment="1">
      <alignment vertical="center"/>
    </xf>
    <xf numFmtId="4" fontId="11" fillId="0" borderId="33" xfId="0" applyNumberFormat="1" applyFont="1" applyBorder="1" applyAlignment="1">
      <alignment vertical="center"/>
    </xf>
    <xf numFmtId="4" fontId="11" fillId="7" borderId="33" xfId="0" applyNumberFormat="1" applyFont="1" applyFill="1" applyBorder="1" applyAlignment="1">
      <alignment vertical="center"/>
    </xf>
    <xf numFmtId="0" fontId="11" fillId="7" borderId="44" xfId="0" applyFont="1" applyFill="1" applyBorder="1" applyAlignment="1">
      <alignment vertical="center"/>
    </xf>
    <xf numFmtId="0" fontId="8" fillId="11" borderId="33" xfId="0" applyFont="1" applyFill="1" applyBorder="1" applyAlignment="1">
      <alignment horizontal="left" vertical="center" indent="1"/>
    </xf>
    <xf numFmtId="4" fontId="8" fillId="11" borderId="33" xfId="0" applyNumberFormat="1" applyFont="1" applyFill="1" applyBorder="1" applyAlignment="1">
      <alignment vertical="center"/>
    </xf>
    <xf numFmtId="0" fontId="8" fillId="7" borderId="33" xfId="0" applyFont="1" applyFill="1" applyBorder="1" applyAlignment="1">
      <alignment horizontal="left" vertical="center" wrapText="1" indent="1"/>
    </xf>
    <xf numFmtId="4" fontId="8" fillId="7" borderId="33" xfId="0" applyNumberFormat="1" applyFont="1" applyFill="1" applyBorder="1" applyAlignment="1">
      <alignment vertical="center"/>
    </xf>
    <xf numFmtId="4" fontId="7" fillId="7" borderId="33" xfId="0" applyNumberFormat="1" applyFont="1" applyFill="1" applyBorder="1" applyAlignment="1">
      <alignment vertical="center"/>
    </xf>
    <xf numFmtId="0" fontId="8" fillId="3" borderId="33" xfId="0" applyFont="1" applyFill="1" applyBorder="1" applyAlignment="1">
      <alignment horizontal="left" vertical="center" wrapText="1" indent="1"/>
    </xf>
    <xf numFmtId="0" fontId="11" fillId="0" borderId="44" xfId="0" applyFont="1" applyFill="1" applyBorder="1" applyAlignment="1">
      <alignment vertical="center" wrapText="1"/>
    </xf>
    <xf numFmtId="4" fontId="11" fillId="11" borderId="33" xfId="0" applyNumberFormat="1" applyFont="1" applyFill="1" applyBorder="1" applyAlignment="1">
      <alignment vertical="center"/>
    </xf>
    <xf numFmtId="4" fontId="11" fillId="0" borderId="44" xfId="0" applyNumberFormat="1" applyFont="1" applyBorder="1" applyAlignment="1">
      <alignment vertical="center"/>
    </xf>
    <xf numFmtId="4" fontId="11" fillId="11" borderId="44" xfId="0" applyNumberFormat="1" applyFont="1" applyFill="1" applyBorder="1" applyAlignment="1">
      <alignment vertical="center"/>
    </xf>
    <xf numFmtId="0" fontId="22" fillId="0" borderId="33" xfId="0" applyFont="1" applyBorder="1" applyAlignment="1">
      <alignment vertical="center"/>
    </xf>
    <xf numFmtId="0" fontId="22" fillId="0" borderId="44" xfId="0" applyFont="1" applyBorder="1" applyAlignment="1">
      <alignment vertical="center"/>
    </xf>
    <xf numFmtId="4" fontId="11" fillId="7" borderId="42" xfId="0" applyNumberFormat="1" applyFont="1" applyFill="1" applyBorder="1" applyAlignment="1">
      <alignment vertical="center"/>
    </xf>
    <xf numFmtId="4" fontId="11" fillId="11" borderId="42" xfId="0" applyNumberFormat="1" applyFont="1" applyFill="1" applyBorder="1" applyAlignment="1">
      <alignment vertical="center"/>
    </xf>
    <xf numFmtId="0" fontId="22" fillId="0" borderId="44" xfId="0" applyFont="1" applyFill="1" applyBorder="1" applyAlignment="1">
      <alignment vertical="center" wrapText="1"/>
    </xf>
    <xf numFmtId="0" fontId="8" fillId="3" borderId="42" xfId="0" applyFont="1" applyFill="1" applyBorder="1" applyAlignment="1">
      <alignment horizontal="left" vertical="center" wrapText="1" indent="1"/>
    </xf>
    <xf numFmtId="4" fontId="8" fillId="0" borderId="42" xfId="0" applyNumberFormat="1" applyFont="1" applyBorder="1" applyAlignment="1">
      <alignment vertical="center"/>
    </xf>
    <xf numFmtId="4" fontId="8" fillId="11" borderId="42" xfId="0" applyNumberFormat="1" applyFont="1" applyFill="1" applyBorder="1" applyAlignment="1">
      <alignment vertical="center"/>
    </xf>
    <xf numFmtId="0" fontId="11" fillId="3" borderId="34" xfId="0" applyFont="1" applyFill="1" applyBorder="1" applyAlignment="1">
      <alignment horizontal="left" vertical="center" wrapText="1" indent="1"/>
    </xf>
    <xf numFmtId="4" fontId="11" fillId="0" borderId="34" xfId="0" applyNumberFormat="1" applyFont="1" applyBorder="1" applyAlignment="1">
      <alignment vertical="center"/>
    </xf>
    <xf numFmtId="4" fontId="11" fillId="7" borderId="34" xfId="0" applyNumberFormat="1" applyFont="1" applyFill="1" applyBorder="1" applyAlignment="1">
      <alignment vertical="center"/>
    </xf>
    <xf numFmtId="0" fontId="11" fillId="2" borderId="6" xfId="0" applyFont="1" applyFill="1" applyBorder="1" applyAlignment="1">
      <alignment horizontal="center" wrapText="1"/>
    </xf>
    <xf numFmtId="0" fontId="11" fillId="0" borderId="10" xfId="0" applyFont="1" applyBorder="1" applyAlignment="1">
      <alignment horizontal="left" vertical="center" wrapText="1" indent="1"/>
    </xf>
    <xf numFmtId="0" fontId="11" fillId="0" borderId="11"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26" xfId="0" applyFont="1" applyBorder="1" applyAlignment="1">
      <alignment horizontal="left" vertical="center" wrapText="1" indent="1"/>
    </xf>
    <xf numFmtId="0" fontId="11" fillId="0" borderId="54" xfId="0" applyFont="1" applyBorder="1" applyAlignment="1">
      <alignment horizontal="left" vertical="center" wrapText="1" indent="1"/>
    </xf>
    <xf numFmtId="0" fontId="11" fillId="0" borderId="53" xfId="0" applyFont="1" applyBorder="1" applyAlignment="1">
      <alignment horizontal="left" vertical="center" wrapText="1" indent="1"/>
    </xf>
    <xf numFmtId="0" fontId="11" fillId="3" borderId="4" xfId="0" applyFont="1" applyFill="1" applyBorder="1" applyAlignment="1">
      <alignment horizontal="center"/>
    </xf>
    <xf numFmtId="0" fontId="11" fillId="3" borderId="49" xfId="0" applyFont="1" applyFill="1" applyBorder="1" applyAlignment="1">
      <alignment horizontal="center"/>
    </xf>
    <xf numFmtId="0" fontId="11" fillId="3" borderId="5" xfId="0" applyFont="1" applyFill="1" applyBorder="1" applyAlignment="1">
      <alignment horizont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52" xfId="0" applyFont="1" applyFill="1" applyBorder="1" applyAlignment="1">
      <alignment horizontal="center" vertical="center"/>
    </xf>
    <xf numFmtId="0" fontId="11" fillId="0" borderId="2" xfId="0" applyFont="1" applyFill="1" applyBorder="1" applyAlignment="1">
      <alignment horizontal="center" vertical="center"/>
    </xf>
    <xf numFmtId="0" fontId="11" fillId="2" borderId="49"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5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3" borderId="26" xfId="0" applyFont="1" applyFill="1" applyBorder="1" applyAlignment="1">
      <alignment horizontal="center" vertical="center"/>
    </xf>
    <xf numFmtId="0" fontId="11" fillId="3" borderId="54" xfId="0" applyFont="1" applyFill="1" applyBorder="1" applyAlignment="1">
      <alignment horizontal="center" vertical="center"/>
    </xf>
    <xf numFmtId="0" fontId="11" fillId="3" borderId="53"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12" borderId="1" xfId="0" applyFont="1" applyFill="1" applyBorder="1" applyAlignment="1">
      <alignment horizontal="center" vertical="center"/>
    </xf>
    <xf numFmtId="0" fontId="11" fillId="12" borderId="2" xfId="0" applyFont="1" applyFill="1" applyBorder="1" applyAlignment="1">
      <alignment horizontal="center" vertical="center"/>
    </xf>
    <xf numFmtId="0" fontId="11" fillId="12" borderId="3" xfId="0" applyFont="1" applyFill="1" applyBorder="1" applyAlignment="1">
      <alignment horizontal="center" vertical="center"/>
    </xf>
    <xf numFmtId="0" fontId="11" fillId="12" borderId="31" xfId="0" applyFont="1" applyFill="1" applyBorder="1" applyAlignment="1">
      <alignment horizontal="center"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4" fontId="11" fillId="0" borderId="32" xfId="0" applyNumberFormat="1" applyFont="1" applyBorder="1" applyAlignment="1">
      <alignment vertical="center"/>
    </xf>
    <xf numFmtId="0" fontId="8" fillId="0" borderId="19" xfId="0" applyFont="1" applyBorder="1" applyAlignment="1">
      <alignment horizontal="left" vertical="center" indent="1"/>
    </xf>
    <xf numFmtId="0" fontId="8" fillId="0" borderId="20" xfId="0" applyFont="1" applyBorder="1" applyAlignment="1">
      <alignment horizontal="left" vertical="center" indent="1"/>
    </xf>
    <xf numFmtId="0" fontId="8" fillId="0" borderId="21" xfId="0" applyFont="1" applyBorder="1" applyAlignment="1">
      <alignment horizontal="left" vertical="center" indent="1"/>
    </xf>
    <xf numFmtId="4" fontId="7" fillId="0" borderId="33" xfId="0" applyNumberFormat="1" applyFont="1" applyBorder="1" applyAlignment="1">
      <alignmen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19" xfId="0" applyFont="1" applyBorder="1" applyAlignment="1">
      <alignment horizontal="left" vertical="center" indent="1"/>
    </xf>
    <xf numFmtId="0" fontId="11" fillId="0" borderId="20" xfId="0" applyFont="1" applyBorder="1" applyAlignment="1">
      <alignment horizontal="left" vertical="center" indent="1"/>
    </xf>
    <xf numFmtId="0" fontId="11" fillId="0" borderId="21" xfId="0" applyFont="1" applyBorder="1" applyAlignment="1">
      <alignment horizontal="left" vertical="center" indent="1"/>
    </xf>
    <xf numFmtId="0" fontId="8" fillId="0" borderId="13" xfId="0" applyFont="1" applyBorder="1" applyAlignment="1">
      <alignment horizontal="left" vertical="center" indent="2"/>
    </xf>
    <xf numFmtId="0" fontId="8" fillId="0" borderId="14" xfId="0" applyFont="1" applyBorder="1" applyAlignment="1">
      <alignment horizontal="left" vertical="center" indent="2"/>
    </xf>
    <xf numFmtId="0" fontId="8" fillId="0" borderId="15" xfId="0" applyFont="1" applyBorder="1" applyAlignment="1">
      <alignment horizontal="left" vertical="center" indent="2"/>
    </xf>
    <xf numFmtId="0" fontId="8" fillId="7" borderId="38" xfId="0" applyFont="1" applyFill="1" applyBorder="1" applyAlignment="1">
      <alignment horizontal="left" vertical="center" indent="2"/>
    </xf>
    <xf numFmtId="0" fontId="8" fillId="7" borderId="14" xfId="0" applyFont="1" applyFill="1" applyBorder="1" applyAlignment="1">
      <alignment horizontal="left" vertical="center" indent="2"/>
    </xf>
    <xf numFmtId="4" fontId="8" fillId="7" borderId="39" xfId="0" applyNumberFormat="1" applyFont="1" applyFill="1" applyBorder="1" applyAlignment="1">
      <alignment vertical="center"/>
    </xf>
    <xf numFmtId="0" fontId="8" fillId="7" borderId="59" xfId="0" applyFont="1" applyFill="1" applyBorder="1" applyAlignment="1">
      <alignment horizontal="left" vertical="center" indent="2"/>
    </xf>
    <xf numFmtId="0" fontId="8" fillId="7" borderId="0" xfId="0" applyFont="1" applyFill="1" applyBorder="1" applyAlignment="1">
      <alignment horizontal="left" vertical="center" indent="2"/>
    </xf>
    <xf numFmtId="4" fontId="7" fillId="7" borderId="60" xfId="0" applyNumberFormat="1" applyFont="1" applyFill="1" applyBorder="1" applyAlignment="1">
      <alignment vertical="center"/>
    </xf>
    <xf numFmtId="0" fontId="8" fillId="0" borderId="28" xfId="0" applyFont="1" applyBorder="1" applyAlignment="1">
      <alignment horizontal="left" vertical="center" wrapText="1" indent="2"/>
    </xf>
    <xf numFmtId="0" fontId="8" fillId="0" borderId="58" xfId="0" applyFont="1" applyBorder="1" applyAlignment="1">
      <alignment horizontal="left" vertical="center" wrapText="1" indent="2"/>
    </xf>
    <xf numFmtId="0" fontId="8" fillId="0" borderId="57" xfId="0" applyFont="1" applyBorder="1" applyAlignment="1">
      <alignment horizontal="left" vertical="center" wrapText="1" indent="2"/>
    </xf>
    <xf numFmtId="4" fontId="8" fillId="7" borderId="60" xfId="0" applyNumberFormat="1" applyFont="1" applyFill="1" applyBorder="1" applyAlignment="1">
      <alignmen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19"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4" fontId="11" fillId="0" borderId="42" xfId="0" applyNumberFormat="1" applyFont="1" applyBorder="1" applyAlignment="1">
      <alignment horizontal="center"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52" xfId="0" applyFont="1" applyBorder="1" applyAlignment="1">
      <alignment horizontal="left" vertical="center"/>
    </xf>
    <xf numFmtId="4" fontId="11" fillId="0" borderId="9"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1" xfId="0" applyFont="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9" xfId="0" applyFont="1" applyBorder="1" applyAlignment="1">
      <alignment horizontal="left" vertical="center" indent="3"/>
    </xf>
    <xf numFmtId="0" fontId="8" fillId="0" borderId="20" xfId="0" applyFont="1" applyBorder="1" applyAlignment="1">
      <alignment horizontal="left" vertical="center" indent="3"/>
    </xf>
    <xf numFmtId="0" fontId="8" fillId="0" borderId="21" xfId="0" applyFont="1" applyBorder="1" applyAlignment="1">
      <alignment horizontal="left" vertical="center" indent="3"/>
    </xf>
    <xf numFmtId="0" fontId="11" fillId="0" borderId="19" xfId="0" applyFont="1" applyBorder="1" applyAlignment="1">
      <alignment horizontal="left" vertical="center" indent="3"/>
    </xf>
    <xf numFmtId="0" fontId="11" fillId="0" borderId="20" xfId="0" applyFont="1" applyBorder="1" applyAlignment="1">
      <alignment horizontal="left" vertical="center" indent="3"/>
    </xf>
    <xf numFmtId="0" fontId="11" fillId="0" borderId="21" xfId="0" applyFont="1" applyBorder="1" applyAlignment="1">
      <alignment horizontal="left" vertical="center" indent="3"/>
    </xf>
    <xf numFmtId="0" fontId="8" fillId="0" borderId="19" xfId="0" applyFont="1" applyBorder="1" applyAlignment="1">
      <alignment horizontal="left" vertical="center" indent="4"/>
    </xf>
    <xf numFmtId="0" fontId="8" fillId="0" borderId="20" xfId="0" applyFont="1" applyBorder="1" applyAlignment="1">
      <alignment horizontal="left" vertical="center" indent="4"/>
    </xf>
    <xf numFmtId="0" fontId="8" fillId="0" borderId="21" xfId="0" applyFont="1" applyBorder="1" applyAlignment="1">
      <alignment horizontal="left" vertical="center" indent="4"/>
    </xf>
    <xf numFmtId="0" fontId="11" fillId="0" borderId="26" xfId="0" applyFont="1" applyBorder="1" applyAlignment="1">
      <alignment horizontal="left" vertical="center"/>
    </xf>
    <xf numFmtId="0" fontId="11" fillId="0" borderId="54" xfId="0" applyFont="1" applyBorder="1" applyAlignment="1">
      <alignment horizontal="left" vertical="center"/>
    </xf>
    <xf numFmtId="0" fontId="11" fillId="0" borderId="53" xfId="0"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4" xfId="0" applyFont="1" applyBorder="1" applyAlignment="1">
      <alignment vertical="center"/>
    </xf>
    <xf numFmtId="0" fontId="8" fillId="0" borderId="49" xfId="0" applyFont="1" applyBorder="1" applyAlignment="1">
      <alignment vertical="center"/>
    </xf>
    <xf numFmtId="0" fontId="8" fillId="0" borderId="5" xfId="0" applyFont="1" applyBorder="1" applyAlignment="1">
      <alignment vertical="center"/>
    </xf>
    <xf numFmtId="0" fontId="8" fillId="0" borderId="50" xfId="0" applyFont="1" applyBorder="1" applyAlignment="1">
      <alignment vertical="center"/>
    </xf>
    <xf numFmtId="0" fontId="22" fillId="0" borderId="0" xfId="0" applyFont="1" applyBorder="1" applyAlignment="1">
      <alignment vertical="center"/>
    </xf>
    <xf numFmtId="0" fontId="8" fillId="0" borderId="0" xfId="0" applyFont="1" applyBorder="1" applyAlignment="1">
      <alignment vertical="center"/>
    </xf>
    <xf numFmtId="0" fontId="8" fillId="0" borderId="51" xfId="0" applyFont="1" applyBorder="1" applyAlignment="1">
      <alignment vertical="center"/>
    </xf>
    <xf numFmtId="0" fontId="8" fillId="3" borderId="17" xfId="0" applyFont="1" applyFill="1" applyBorder="1" applyAlignment="1">
      <alignment horizontal="center" vertical="center"/>
    </xf>
    <xf numFmtId="0" fontId="8" fillId="0" borderId="0" xfId="0" applyFont="1" applyBorder="1" applyAlignment="1">
      <alignment horizontal="left" vertical="center" indent="1"/>
    </xf>
    <xf numFmtId="0" fontId="11" fillId="0" borderId="0" xfId="0" applyFont="1" applyBorder="1" applyAlignment="1">
      <alignment vertical="center"/>
    </xf>
    <xf numFmtId="0" fontId="22" fillId="0" borderId="50" xfId="0" applyFont="1" applyBorder="1" applyAlignment="1">
      <alignment vertical="center"/>
    </xf>
    <xf numFmtId="0" fontId="8" fillId="3" borderId="17" xfId="0" applyFont="1" applyFill="1" applyBorder="1" applyAlignment="1">
      <alignment horizontal="center" vertical="center"/>
    </xf>
    <xf numFmtId="0" fontId="8" fillId="0" borderId="0" xfId="0" quotePrefix="1" applyFont="1" applyBorder="1" applyAlignment="1">
      <alignment vertical="center"/>
    </xf>
    <xf numFmtId="0" fontId="8" fillId="0" borderId="0" xfId="0" applyFont="1" applyBorder="1" applyAlignment="1">
      <alignment horizontal="center" vertical="center"/>
    </xf>
    <xf numFmtId="0" fontId="8" fillId="0" borderId="56" xfId="0" applyFont="1" applyBorder="1" applyAlignment="1">
      <alignment horizontal="center" vertical="center"/>
    </xf>
    <xf numFmtId="3" fontId="8" fillId="3" borderId="17" xfId="0" applyNumberFormat="1" applyFont="1" applyFill="1" applyBorder="1" applyAlignment="1">
      <alignment horizontal="right" vertical="center" indent="1"/>
    </xf>
    <xf numFmtId="4" fontId="8" fillId="3" borderId="17"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0" borderId="0" xfId="0" applyFont="1" applyBorder="1" applyAlignment="1">
      <alignment horizontal="center" vertical="center" wrapText="1"/>
    </xf>
    <xf numFmtId="0" fontId="8" fillId="0" borderId="16" xfId="0" applyFont="1" applyBorder="1" applyAlignment="1">
      <alignment horizontal="left" vertical="center" indent="1"/>
    </xf>
    <xf numFmtId="3" fontId="8" fillId="7" borderId="17" xfId="0" applyNumberFormat="1" applyFont="1" applyFill="1" applyBorder="1" applyAlignment="1">
      <alignment horizontal="center" vertical="center"/>
    </xf>
    <xf numFmtId="4" fontId="8" fillId="0" borderId="17" xfId="0" applyNumberFormat="1" applyFont="1" applyBorder="1" applyAlignment="1">
      <alignment horizontal="right" vertical="center" indent="1"/>
    </xf>
    <xf numFmtId="4" fontId="11" fillId="12" borderId="17" xfId="0" applyNumberFormat="1" applyFont="1" applyFill="1" applyBorder="1" applyAlignment="1">
      <alignment horizontal="right" vertical="center" indent="1"/>
    </xf>
    <xf numFmtId="0" fontId="11" fillId="12" borderId="16" xfId="0" applyFont="1" applyFill="1" applyBorder="1" applyAlignment="1">
      <alignment horizontal="center" vertical="center"/>
    </xf>
    <xf numFmtId="3" fontId="11" fillId="12" borderId="17" xfId="0" applyNumberFormat="1" applyFont="1" applyFill="1" applyBorder="1" applyAlignment="1">
      <alignment horizontal="center" vertical="center"/>
    </xf>
    <xf numFmtId="0" fontId="11" fillId="3" borderId="16" xfId="0" applyFont="1" applyFill="1" applyBorder="1" applyAlignment="1">
      <alignment vertical="center"/>
    </xf>
    <xf numFmtId="4" fontId="8" fillId="7" borderId="25" xfId="0" applyNumberFormat="1" applyFont="1" applyFill="1" applyBorder="1" applyAlignment="1">
      <alignment horizontal="right" vertical="center" indent="1"/>
    </xf>
    <xf numFmtId="4" fontId="8" fillId="7" borderId="36" xfId="0" applyNumberFormat="1" applyFont="1" applyFill="1" applyBorder="1" applyAlignment="1">
      <alignment horizontal="right" vertical="center" indent="1"/>
    </xf>
    <xf numFmtId="4" fontId="11" fillId="12" borderId="25" xfId="0" applyNumberFormat="1" applyFont="1" applyFill="1" applyBorder="1" applyAlignment="1">
      <alignment horizontal="right" vertical="center" indent="1"/>
    </xf>
    <xf numFmtId="4" fontId="11" fillId="12" borderId="36" xfId="0" applyNumberFormat="1" applyFont="1" applyFill="1" applyBorder="1" applyAlignment="1">
      <alignment horizontal="right" vertical="center" indent="1"/>
    </xf>
    <xf numFmtId="10" fontId="8" fillId="0" borderId="0" xfId="20" applyNumberFormat="1"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52" xfId="0" applyFont="1" applyBorder="1" applyAlignment="1">
      <alignment vertical="center"/>
    </xf>
    <xf numFmtId="0" fontId="8" fillId="0" borderId="0" xfId="0" applyFont="1" applyAlignment="1">
      <alignment horizontal="right" vertical="center"/>
    </xf>
    <xf numFmtId="0" fontId="8" fillId="0" borderId="0" xfId="0" quotePrefix="1" applyFont="1" applyAlignment="1">
      <alignment horizontal="right" vertical="center"/>
    </xf>
    <xf numFmtId="0" fontId="8" fillId="0" borderId="0" xfId="0" applyFont="1" applyBorder="1" applyAlignment="1">
      <alignment horizontal="center"/>
    </xf>
    <xf numFmtId="0" fontId="11" fillId="0" borderId="0" xfId="0" applyFont="1" applyAlignment="1">
      <alignment horizontal="left" vertical="center"/>
    </xf>
    <xf numFmtId="0" fontId="8" fillId="0" borderId="0" xfId="0" quotePrefix="1" applyFont="1" applyAlignment="1">
      <alignment horizontal="left" vertical="center"/>
    </xf>
  </cellXfs>
  <cellStyles count="21">
    <cellStyle name="Millares [0] 2" xfId="1"/>
    <cellStyle name="Millares 2" xfId="2"/>
    <cellStyle name="Normal" xfId="0" builtinId="0"/>
    <cellStyle name="Normal 2" xfId="3"/>
    <cellStyle name="Normal 2 2" xfId="4"/>
    <cellStyle name="Normal 2 2 2" xfId="5"/>
    <cellStyle name="Normal 2 3" xfId="6"/>
    <cellStyle name="Normal 2 4" xfId="7"/>
    <cellStyle name="Normal 3" xfId="8"/>
    <cellStyle name="Normal 3 2" xfId="9"/>
    <cellStyle name="Normal 4" xfId="10"/>
    <cellStyle name="Normal 4 2" xfId="11"/>
    <cellStyle name="Normal 4 3" xfId="12"/>
    <cellStyle name="Normal 5" xfId="13"/>
    <cellStyle name="Normal 6" xfId="14"/>
    <cellStyle name="Normal 7" xfId="15"/>
    <cellStyle name="Normal 7 2" xfId="16"/>
    <cellStyle name="Normal 8" xfId="17"/>
    <cellStyle name="Normal 9" xfId="18"/>
    <cellStyle name="Porcentual" xfId="20" builtinId="5"/>
    <cellStyle name="Porcentual 2" xfId="19"/>
  </cellStyles>
  <dxfs count="0"/>
  <tableStyles count="0" defaultTableStyle="TableStyleMedium9" defaultPivotStyle="PivotStyleLight16"/>
  <colors>
    <mruColors>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46081" name="Imagen 1">
          <a:extLst>
            <a:ext uri="{FF2B5EF4-FFF2-40B4-BE49-F238E27FC236}">
              <a16:creationId xmlns:a16="http://schemas.microsoft.com/office/drawing/2014/main" xmlns="" id="{00000000-0008-0000-05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33</xdr:row>
      <xdr:rowOff>120650</xdr:rowOff>
    </xdr:from>
    <xdr:to>
      <xdr:col>0</xdr:col>
      <xdr:colOff>2085975</xdr:colOff>
      <xdr:row>33</xdr:row>
      <xdr:rowOff>714375</xdr:rowOff>
    </xdr:to>
    <xdr:pic>
      <xdr:nvPicPr>
        <xdr:cNvPr id="3" name="Imagen 1">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6899275"/>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a:extLst>
            <a:ext uri="{FF2B5EF4-FFF2-40B4-BE49-F238E27FC236}">
              <a16:creationId xmlns:a16="http://schemas.microsoft.com/office/drawing/2014/main" xmlns=""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a:extLst>
            <a:ext uri="{FF2B5EF4-FFF2-40B4-BE49-F238E27FC236}">
              <a16:creationId xmlns:a16="http://schemas.microsoft.com/office/drawing/2014/main" xmlns=""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a:extLst>
            <a:ext uri="{FF2B5EF4-FFF2-40B4-BE49-F238E27FC236}">
              <a16:creationId xmlns:a16="http://schemas.microsoft.com/office/drawing/2014/main" xmlns=""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8</xdr:row>
      <xdr:rowOff>149225</xdr:rowOff>
    </xdr:to>
    <xdr:sp macro="" textlink="">
      <xdr:nvSpPr>
        <xdr:cNvPr id="45057" name="AutoShape 1" descr="https://correo.guaguas.com/service/home/~/?auth=co&amp;id=1398&amp;part=2.2">
          <a:extLst>
            <a:ext uri="{FF2B5EF4-FFF2-40B4-BE49-F238E27FC236}">
              <a16:creationId xmlns:a16="http://schemas.microsoft.com/office/drawing/2014/main" xmlns="" id="{00000000-0008-0000-0A00-000001B00000}"/>
            </a:ext>
          </a:extLst>
        </xdr:cNvPr>
        <xdr:cNvSpPr>
          <a:spLocks noChangeAspect="1" noChangeArrowheads="1"/>
        </xdr:cNvSpPr>
      </xdr:nvSpPr>
      <xdr:spPr bwMode="auto">
        <a:xfrm>
          <a:off x="762000" y="1143000"/>
          <a:ext cx="304800" cy="30480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4" name="Imagen 1">
          <a:extLst>
            <a:ext uri="{FF2B5EF4-FFF2-40B4-BE49-F238E27FC236}">
              <a16:creationId xmlns:a16="http://schemas.microsoft.com/office/drawing/2014/main" xmlns="" id="{00000000-0008-0000-0A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79375</xdr:rowOff>
    </xdr:from>
    <xdr:to>
      <xdr:col>1</xdr:col>
      <xdr:colOff>1069975</xdr:colOff>
      <xdr:row>0</xdr:row>
      <xdr:rowOff>673100</xdr:rowOff>
    </xdr:to>
    <xdr:pic>
      <xdr:nvPicPr>
        <xdr:cNvPr id="2" name="Imagen 1">
          <a:extLst>
            <a:ext uri="{FF2B5EF4-FFF2-40B4-BE49-F238E27FC236}">
              <a16:creationId xmlns:a16="http://schemas.microsoft.com/office/drawing/2014/main" xmlns=""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79375"/>
          <a:ext cx="1990725"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a:extLst>
            <a:ext uri="{FF2B5EF4-FFF2-40B4-BE49-F238E27FC236}">
              <a16:creationId xmlns:a16="http://schemas.microsoft.com/office/drawing/2014/main" xmlns=""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sheetPr>
  <dimension ref="A1:C89"/>
  <sheetViews>
    <sheetView showGridLines="0" zoomScale="85" zoomScaleNormal="85" zoomScaleSheetLayoutView="100" workbookViewId="0">
      <selection activeCell="H17" sqref="H17"/>
    </sheetView>
  </sheetViews>
  <sheetFormatPr baseColWidth="10" defaultRowHeight="15"/>
  <cols>
    <col min="1" max="1" width="82.7109375" bestFit="1" customWidth="1"/>
    <col min="2" max="3" width="18.85546875" customWidth="1"/>
  </cols>
  <sheetData>
    <row r="1" spans="1:3" s="4" customFormat="1" ht="60" customHeight="1" thickBot="1">
      <c r="A1" s="6"/>
      <c r="B1" s="6"/>
      <c r="C1" s="6"/>
    </row>
    <row r="2" spans="1:3" ht="15.75" thickBot="1">
      <c r="A2" s="51" t="s">
        <v>440</v>
      </c>
      <c r="B2" s="52"/>
      <c r="C2" s="53"/>
    </row>
    <row r="3" spans="1:3">
      <c r="A3" s="54" t="s">
        <v>1</v>
      </c>
      <c r="B3" s="55"/>
      <c r="C3" s="56" t="s">
        <v>2</v>
      </c>
    </row>
    <row r="4" spans="1:3" ht="21.75" customHeight="1" thickBot="1">
      <c r="A4" s="57" t="s">
        <v>3</v>
      </c>
      <c r="B4" s="58"/>
      <c r="C4" s="59">
        <v>2020</v>
      </c>
    </row>
    <row r="5" spans="1:3">
      <c r="A5" s="60" t="s">
        <v>4</v>
      </c>
      <c r="B5" s="61"/>
      <c r="C5" s="62"/>
    </row>
    <row r="6" spans="1:3">
      <c r="A6" s="63" t="s">
        <v>5</v>
      </c>
      <c r="B6" s="64" t="s">
        <v>442</v>
      </c>
      <c r="C6" s="65"/>
    </row>
    <row r="7" spans="1:3">
      <c r="A7" s="63" t="s">
        <v>443</v>
      </c>
      <c r="B7" s="66">
        <v>43800</v>
      </c>
      <c r="C7" s="65"/>
    </row>
    <row r="8" spans="1:3">
      <c r="A8" s="67" t="s">
        <v>441</v>
      </c>
      <c r="B8" s="68"/>
      <c r="C8" s="69"/>
    </row>
    <row r="9" spans="1:3" ht="15.75" thickBot="1">
      <c r="A9" s="15" t="s">
        <v>7</v>
      </c>
      <c r="B9" s="16"/>
      <c r="C9" s="17"/>
    </row>
    <row r="10" spans="1:3">
      <c r="A10" s="70" t="s">
        <v>81</v>
      </c>
      <c r="B10" s="71">
        <v>2020</v>
      </c>
      <c r="C10" s="72" t="s">
        <v>192</v>
      </c>
    </row>
    <row r="11" spans="1:3">
      <c r="A11" s="18" t="s">
        <v>82</v>
      </c>
      <c r="B11" s="19">
        <v>60595508.064444482</v>
      </c>
      <c r="C11" s="20">
        <v>43114586.549999997</v>
      </c>
    </row>
    <row r="12" spans="1:3">
      <c r="A12" s="21" t="s">
        <v>83</v>
      </c>
      <c r="B12" s="22">
        <v>7294815.9611111078</v>
      </c>
      <c r="C12" s="23">
        <v>4689922.0599999987</v>
      </c>
    </row>
    <row r="13" spans="1:3">
      <c r="A13" s="24" t="s">
        <v>84</v>
      </c>
      <c r="B13" s="25">
        <v>742256.13111111126</v>
      </c>
      <c r="C13" s="26">
        <v>287965.50999999972</v>
      </c>
    </row>
    <row r="14" spans="1:3">
      <c r="A14" s="24" t="s">
        <v>86</v>
      </c>
      <c r="B14" s="25">
        <v>4552559.8299999963</v>
      </c>
      <c r="C14" s="26">
        <v>4401956.5499999989</v>
      </c>
    </row>
    <row r="15" spans="1:3">
      <c r="A15" s="21" t="s">
        <v>87</v>
      </c>
      <c r="B15" s="22">
        <v>53211971.243333369</v>
      </c>
      <c r="C15" s="23">
        <v>38335943.630000003</v>
      </c>
    </row>
    <row r="16" spans="1:3">
      <c r="A16" s="24" t="s">
        <v>88</v>
      </c>
      <c r="B16" s="25">
        <v>6842526.620000002</v>
      </c>
      <c r="C16" s="27">
        <v>7048881.1800000016</v>
      </c>
    </row>
    <row r="17" spans="1:3">
      <c r="A17" s="24" t="s">
        <v>89</v>
      </c>
      <c r="B17" s="25">
        <v>46369444.623333365</v>
      </c>
      <c r="C17" s="26">
        <v>31287062.450000003</v>
      </c>
    </row>
    <row r="18" spans="1:3">
      <c r="A18" s="21" t="s">
        <v>90</v>
      </c>
      <c r="B18" s="22">
        <v>60730.700000000012</v>
      </c>
      <c r="C18" s="23">
        <v>60730.700000000012</v>
      </c>
    </row>
    <row r="19" spans="1:3">
      <c r="A19" s="21" t="s">
        <v>91</v>
      </c>
      <c r="B19" s="22">
        <v>27990.159999999996</v>
      </c>
      <c r="C19" s="23">
        <v>27990.159999999996</v>
      </c>
    </row>
    <row r="20" spans="1:3">
      <c r="A20" s="28" t="s">
        <v>92</v>
      </c>
      <c r="B20" s="29">
        <v>0</v>
      </c>
      <c r="C20" s="30">
        <v>0</v>
      </c>
    </row>
    <row r="21" spans="1:3">
      <c r="A21" s="31" t="s">
        <v>93</v>
      </c>
      <c r="B21" s="32">
        <v>0</v>
      </c>
      <c r="C21" s="33">
        <v>0</v>
      </c>
    </row>
    <row r="22" spans="1:3">
      <c r="A22" s="18" t="s">
        <v>94</v>
      </c>
      <c r="B22" s="19">
        <v>29048079.733821284</v>
      </c>
      <c r="C22" s="20">
        <v>28390975.749999996</v>
      </c>
    </row>
    <row r="23" spans="1:3" ht="21.75" customHeight="1">
      <c r="A23" s="21" t="s">
        <v>95</v>
      </c>
      <c r="B23" s="22">
        <v>455000</v>
      </c>
      <c r="C23" s="23">
        <v>475000</v>
      </c>
    </row>
    <row r="24" spans="1:3">
      <c r="A24" s="24" t="s">
        <v>96</v>
      </c>
      <c r="B24" s="34">
        <v>450000</v>
      </c>
      <c r="C24" s="27">
        <v>470000</v>
      </c>
    </row>
    <row r="25" spans="1:3">
      <c r="A25" s="24" t="s">
        <v>85</v>
      </c>
      <c r="B25" s="34">
        <v>5000</v>
      </c>
      <c r="C25" s="27">
        <v>5000</v>
      </c>
    </row>
    <row r="26" spans="1:3">
      <c r="A26" s="21" t="s">
        <v>97</v>
      </c>
      <c r="B26" s="22">
        <v>10198798.19631068</v>
      </c>
      <c r="C26" s="23">
        <v>13049379.74</v>
      </c>
    </row>
    <row r="27" spans="1:3">
      <c r="A27" s="24" t="s">
        <v>98</v>
      </c>
      <c r="B27" s="25">
        <v>1500000</v>
      </c>
      <c r="C27" s="26">
        <v>1500000</v>
      </c>
    </row>
    <row r="28" spans="1:3">
      <c r="A28" s="35" t="s">
        <v>99</v>
      </c>
      <c r="B28" s="36">
        <v>0</v>
      </c>
      <c r="C28" s="37">
        <v>0</v>
      </c>
    </row>
    <row r="29" spans="1:3">
      <c r="A29" s="24" t="s">
        <v>100</v>
      </c>
      <c r="B29" s="34">
        <v>8698798.1963106804</v>
      </c>
      <c r="C29" s="26">
        <v>11549379.74</v>
      </c>
    </row>
    <row r="30" spans="1:3">
      <c r="A30" s="21" t="s">
        <v>101</v>
      </c>
      <c r="B30" s="22">
        <v>12237068</v>
      </c>
      <c r="C30" s="23">
        <v>7237068</v>
      </c>
    </row>
    <row r="31" spans="1:3">
      <c r="A31" s="21" t="s">
        <v>102</v>
      </c>
      <c r="B31" s="38">
        <v>150000</v>
      </c>
      <c r="C31" s="39">
        <v>150000</v>
      </c>
    </row>
    <row r="32" spans="1:3">
      <c r="A32" s="21" t="s">
        <v>103</v>
      </c>
      <c r="B32" s="22">
        <v>6007213.5375106037</v>
      </c>
      <c r="C32" s="23">
        <v>7479528.0099999979</v>
      </c>
    </row>
    <row r="33" spans="1:3" ht="15.75" thickBot="1">
      <c r="A33" s="40" t="s">
        <v>104</v>
      </c>
      <c r="B33" s="41">
        <v>89643587.79826577</v>
      </c>
      <c r="C33" s="42">
        <v>71505562.299999997</v>
      </c>
    </row>
    <row r="34" spans="1:3" s="4" customFormat="1" ht="60" customHeight="1" thickBot="1">
      <c r="A34" s="43"/>
      <c r="B34" s="44"/>
      <c r="C34" s="44"/>
    </row>
    <row r="35" spans="1:3" ht="15.75" thickBot="1">
      <c r="A35" s="51" t="s">
        <v>444</v>
      </c>
      <c r="B35" s="52"/>
      <c r="C35" s="53"/>
    </row>
    <row r="36" spans="1:3">
      <c r="A36" s="54" t="s">
        <v>1</v>
      </c>
      <c r="B36" s="55"/>
      <c r="C36" s="56" t="s">
        <v>2</v>
      </c>
    </row>
    <row r="37" spans="1:3" ht="15.75" thickBot="1">
      <c r="A37" s="57" t="s">
        <v>3</v>
      </c>
      <c r="B37" s="58"/>
      <c r="C37" s="59">
        <v>2020</v>
      </c>
    </row>
    <row r="38" spans="1:3">
      <c r="A38" s="60" t="s">
        <v>4</v>
      </c>
      <c r="B38" s="61"/>
      <c r="C38" s="62"/>
    </row>
    <row r="39" spans="1:3">
      <c r="A39" s="63" t="s">
        <v>5</v>
      </c>
      <c r="B39" s="64" t="s">
        <v>442</v>
      </c>
      <c r="C39" s="65"/>
    </row>
    <row r="40" spans="1:3">
      <c r="A40" s="63" t="s">
        <v>443</v>
      </c>
      <c r="B40" s="66">
        <v>43800</v>
      </c>
      <c r="C40" s="65"/>
    </row>
    <row r="41" spans="1:3">
      <c r="A41" s="67" t="s">
        <v>441</v>
      </c>
      <c r="B41" s="68"/>
      <c r="C41" s="69"/>
    </row>
    <row r="42" spans="1:3" ht="15.75" thickBot="1">
      <c r="A42" s="15" t="s">
        <v>7</v>
      </c>
      <c r="B42" s="16"/>
      <c r="C42" s="17"/>
    </row>
    <row r="43" spans="1:3">
      <c r="A43" s="70" t="s">
        <v>105</v>
      </c>
      <c r="B43" s="71">
        <v>2020</v>
      </c>
      <c r="C43" s="72" t="s">
        <v>192</v>
      </c>
    </row>
    <row r="44" spans="1:3">
      <c r="A44" s="18" t="s">
        <v>106</v>
      </c>
      <c r="B44" s="45">
        <v>45188408.551183544</v>
      </c>
      <c r="C44" s="46">
        <v>41871747.500619762</v>
      </c>
    </row>
    <row r="45" spans="1:3">
      <c r="A45" s="21" t="s">
        <v>107</v>
      </c>
      <c r="B45" s="22">
        <v>26183993.011183541</v>
      </c>
      <c r="C45" s="23">
        <v>22266398.030619759</v>
      </c>
    </row>
    <row r="46" spans="1:3">
      <c r="A46" s="21" t="s">
        <v>108</v>
      </c>
      <c r="B46" s="47">
        <v>15608538.4</v>
      </c>
      <c r="C46" s="48">
        <v>15608538.4</v>
      </c>
    </row>
    <row r="47" spans="1:3">
      <c r="A47" s="21" t="s">
        <v>109</v>
      </c>
      <c r="B47" s="47">
        <v>-822140.36938024452</v>
      </c>
      <c r="C47" s="48">
        <v>-4366393.1400000006</v>
      </c>
    </row>
    <row r="48" spans="1:3">
      <c r="A48" s="21" t="s">
        <v>110</v>
      </c>
      <c r="B48" s="47">
        <v>10180000</v>
      </c>
      <c r="C48" s="48">
        <v>7480000</v>
      </c>
    </row>
    <row r="49" spans="1:3">
      <c r="A49" s="21" t="s">
        <v>111</v>
      </c>
      <c r="B49" s="47">
        <v>1217594.9805637863</v>
      </c>
      <c r="C49" s="48">
        <v>3544252.7706197565</v>
      </c>
    </row>
    <row r="50" spans="1:3">
      <c r="A50" s="21" t="s">
        <v>112</v>
      </c>
      <c r="B50" s="47">
        <v>19004415.540000003</v>
      </c>
      <c r="C50" s="48">
        <v>19605349.470000003</v>
      </c>
    </row>
    <row r="51" spans="1:3">
      <c r="A51" s="18" t="s">
        <v>113</v>
      </c>
      <c r="B51" s="45">
        <v>30888226.402183726</v>
      </c>
      <c r="C51" s="46">
        <v>19822475.930331402</v>
      </c>
    </row>
    <row r="52" spans="1:3">
      <c r="A52" s="21" t="s">
        <v>114</v>
      </c>
      <c r="B52" s="22">
        <v>30888226.402183726</v>
      </c>
      <c r="C52" s="23">
        <v>19822475.930331402</v>
      </c>
    </row>
    <row r="53" spans="1:3">
      <c r="A53" s="24" t="s">
        <v>115</v>
      </c>
      <c r="B53" s="49">
        <v>30855226.402183726</v>
      </c>
      <c r="C53" s="50">
        <v>19789475.930331402</v>
      </c>
    </row>
    <row r="54" spans="1:3">
      <c r="A54" s="24" t="s">
        <v>116</v>
      </c>
      <c r="B54" s="49">
        <v>33000</v>
      </c>
      <c r="C54" s="50">
        <v>33000</v>
      </c>
    </row>
    <row r="55" spans="1:3">
      <c r="A55" s="18" t="s">
        <v>117</v>
      </c>
      <c r="B55" s="45">
        <v>13566952.844898488</v>
      </c>
      <c r="C55" s="46">
        <v>9811338.8724679891</v>
      </c>
    </row>
    <row r="56" spans="1:3">
      <c r="A56" s="21" t="s">
        <v>118</v>
      </c>
      <c r="B56" s="22">
        <v>5666952.8448984884</v>
      </c>
      <c r="C56" s="23">
        <v>2161338.87246799</v>
      </c>
    </row>
    <row r="57" spans="1:3">
      <c r="A57" s="24" t="s">
        <v>115</v>
      </c>
      <c r="B57" s="49">
        <v>5416952.8448984884</v>
      </c>
      <c r="C57" s="50">
        <v>1872678.4024679901</v>
      </c>
    </row>
    <row r="58" spans="1:3">
      <c r="A58" s="24" t="s">
        <v>119</v>
      </c>
      <c r="B58" s="49">
        <v>250000</v>
      </c>
      <c r="C58" s="50">
        <v>288660.47000000003</v>
      </c>
    </row>
    <row r="59" spans="1:3">
      <c r="A59" s="21" t="s">
        <v>120</v>
      </c>
      <c r="B59" s="22">
        <v>6450000</v>
      </c>
      <c r="C59" s="23">
        <v>6200000</v>
      </c>
    </row>
    <row r="60" spans="1:3">
      <c r="A60" s="24" t="s">
        <v>121</v>
      </c>
      <c r="B60" s="49">
        <v>700000</v>
      </c>
      <c r="C60" s="50">
        <v>700000</v>
      </c>
    </row>
    <row r="61" spans="1:3">
      <c r="A61" s="24" t="s">
        <v>122</v>
      </c>
      <c r="B61" s="49">
        <v>5750000</v>
      </c>
      <c r="C61" s="50">
        <v>5500000</v>
      </c>
    </row>
    <row r="62" spans="1:3">
      <c r="A62" s="21" t="s">
        <v>123</v>
      </c>
      <c r="B62" s="38">
        <v>1450000</v>
      </c>
      <c r="C62" s="39">
        <v>1450000</v>
      </c>
    </row>
    <row r="63" spans="1:3" ht="15.75" thickBot="1">
      <c r="A63" s="40" t="s">
        <v>124</v>
      </c>
      <c r="B63" s="41">
        <v>89643587.798265755</v>
      </c>
      <c r="C63" s="42">
        <v>71505562.303419173</v>
      </c>
    </row>
    <row r="64" spans="1:3">
      <c r="A64" s="73"/>
      <c r="B64" s="73"/>
      <c r="C64" s="73"/>
    </row>
    <row r="65" spans="1:3">
      <c r="A65" s="73"/>
      <c r="B65" s="73"/>
      <c r="C65" s="73"/>
    </row>
    <row r="66" spans="1:3">
      <c r="A66" s="73"/>
      <c r="B66" s="73"/>
      <c r="C66" s="73"/>
    </row>
    <row r="67" spans="1:3">
      <c r="A67" s="73"/>
      <c r="B67" s="73"/>
      <c r="C67" s="73"/>
    </row>
    <row r="68" spans="1:3">
      <c r="A68" s="73"/>
      <c r="B68" s="73"/>
      <c r="C68" s="73"/>
    </row>
    <row r="69" spans="1:3">
      <c r="A69" s="73"/>
      <c r="B69" s="73"/>
      <c r="C69" s="73"/>
    </row>
    <row r="70" spans="1:3">
      <c r="A70" s="73"/>
      <c r="B70" s="73"/>
      <c r="C70" s="73"/>
    </row>
    <row r="71" spans="1:3">
      <c r="A71" s="73"/>
      <c r="B71" s="73"/>
      <c r="C71" s="73"/>
    </row>
    <row r="72" spans="1:3">
      <c r="A72" s="73"/>
      <c r="B72" s="73"/>
      <c r="C72" s="73"/>
    </row>
    <row r="73" spans="1:3">
      <c r="A73" s="73"/>
      <c r="B73" s="73"/>
      <c r="C73" s="73"/>
    </row>
    <row r="74" spans="1:3">
      <c r="A74" s="73"/>
      <c r="B74" s="73"/>
      <c r="C74" s="73"/>
    </row>
    <row r="75" spans="1:3">
      <c r="A75" s="73"/>
      <c r="B75" s="73"/>
      <c r="C75" s="73"/>
    </row>
    <row r="76" spans="1:3">
      <c r="A76" s="73"/>
      <c r="B76" s="73"/>
      <c r="C76" s="73"/>
    </row>
    <row r="77" spans="1:3">
      <c r="A77" s="73"/>
      <c r="B77" s="73"/>
      <c r="C77" s="73"/>
    </row>
    <row r="78" spans="1:3">
      <c r="A78" s="73"/>
      <c r="B78" s="73"/>
      <c r="C78" s="73"/>
    </row>
    <row r="79" spans="1:3">
      <c r="A79" s="73"/>
      <c r="B79" s="73"/>
      <c r="C79" s="73"/>
    </row>
    <row r="80" spans="1:3">
      <c r="A80" s="73"/>
      <c r="B80" s="73"/>
      <c r="C80" s="73"/>
    </row>
    <row r="81" spans="1:3">
      <c r="A81" s="73"/>
      <c r="B81" s="73"/>
      <c r="C81" s="73"/>
    </row>
    <row r="82" spans="1:3">
      <c r="A82" s="73"/>
      <c r="B82" s="73"/>
      <c r="C82" s="73"/>
    </row>
    <row r="83" spans="1:3">
      <c r="A83" s="73"/>
      <c r="B83" s="73"/>
      <c r="C83" s="73"/>
    </row>
    <row r="84" spans="1:3">
      <c r="A84" s="73"/>
      <c r="B84" s="73"/>
      <c r="C84" s="73"/>
    </row>
    <row r="85" spans="1:3">
      <c r="A85" s="73"/>
      <c r="B85" s="73"/>
      <c r="C85" s="73"/>
    </row>
    <row r="86" spans="1:3">
      <c r="A86" s="73"/>
      <c r="B86" s="73"/>
      <c r="C86" s="73"/>
    </row>
    <row r="87" spans="1:3">
      <c r="A87" s="73"/>
      <c r="B87" s="73"/>
      <c r="C87" s="73"/>
    </row>
    <row r="88" spans="1:3">
      <c r="A88" s="73"/>
      <c r="B88" s="73"/>
      <c r="C88" s="73"/>
    </row>
    <row r="89" spans="1:3">
      <c r="A89" s="73"/>
      <c r="B89" s="73"/>
      <c r="C89" s="73"/>
    </row>
  </sheetData>
  <mergeCells count="16">
    <mergeCell ref="A42:C42"/>
    <mergeCell ref="A35:C35"/>
    <mergeCell ref="A36:B36"/>
    <mergeCell ref="A8:C8"/>
    <mergeCell ref="A9:C9"/>
    <mergeCell ref="A37:B37"/>
    <mergeCell ref="A38:C38"/>
    <mergeCell ref="B39:C39"/>
    <mergeCell ref="B40:C40"/>
    <mergeCell ref="A41:C41"/>
    <mergeCell ref="B7:C7"/>
    <mergeCell ref="A2:C2"/>
    <mergeCell ref="A3:B3"/>
    <mergeCell ref="A4:B4"/>
    <mergeCell ref="A5:C5"/>
    <mergeCell ref="B6:C6"/>
  </mergeCells>
  <pageMargins left="0.7" right="0.7" top="0.75" bottom="0.75" header="0.3" footer="0.3"/>
  <pageSetup paperSize="9" scale="72" orientation="portrait" r:id="rId1"/>
  <rowBreaks count="1" manualBreakCount="1">
    <brk id="33" max="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H49"/>
  <sheetViews>
    <sheetView showGridLines="0" topLeftCell="A10" zoomScale="85" zoomScaleNormal="85" zoomScaleSheetLayoutView="100" workbookViewId="0">
      <selection activeCell="H46" sqref="H46"/>
    </sheetView>
  </sheetViews>
  <sheetFormatPr baseColWidth="10" defaultColWidth="11.42578125" defaultRowHeight="15"/>
  <cols>
    <col min="1" max="1" width="19.7109375" style="1" customWidth="1"/>
    <col min="2" max="6" width="11.7109375" style="1" customWidth="1"/>
    <col min="7" max="7" width="78.42578125" style="1" customWidth="1"/>
    <col min="8" max="8" width="14.7109375" style="1" customWidth="1"/>
    <col min="9" max="16384" width="11.42578125" style="1"/>
  </cols>
  <sheetData>
    <row r="1" spans="1:8" ht="60" customHeight="1" thickBot="1">
      <c r="A1" s="3"/>
      <c r="B1" s="3"/>
      <c r="C1" s="3"/>
      <c r="D1" s="3"/>
      <c r="E1" s="3"/>
      <c r="F1" s="3"/>
      <c r="G1" s="3"/>
      <c r="H1" s="3"/>
    </row>
    <row r="2" spans="1:8" ht="15.75" thickBot="1">
      <c r="A2" s="51" t="s">
        <v>355</v>
      </c>
      <c r="B2" s="52"/>
      <c r="C2" s="52"/>
      <c r="D2" s="52"/>
      <c r="E2" s="52"/>
      <c r="F2" s="52"/>
      <c r="G2" s="52"/>
      <c r="H2" s="53"/>
    </row>
    <row r="3" spans="1:8" ht="15.75" customHeight="1">
      <c r="A3" s="54" t="s">
        <v>1</v>
      </c>
      <c r="B3" s="425"/>
      <c r="C3" s="425"/>
      <c r="D3" s="425"/>
      <c r="E3" s="425"/>
      <c r="F3" s="425"/>
      <c r="G3" s="55"/>
      <c r="H3" s="426" t="s">
        <v>2</v>
      </c>
    </row>
    <row r="4" spans="1:8" ht="21.75" customHeight="1">
      <c r="A4" s="427" t="s">
        <v>3</v>
      </c>
      <c r="B4" s="428"/>
      <c r="C4" s="428"/>
      <c r="D4" s="428"/>
      <c r="E4" s="428"/>
      <c r="F4" s="428"/>
      <c r="G4" s="429"/>
      <c r="H4" s="430">
        <v>2020</v>
      </c>
    </row>
    <row r="5" spans="1:8" ht="15" customHeight="1">
      <c r="A5" s="431" t="s">
        <v>4</v>
      </c>
      <c r="B5" s="432"/>
      <c r="C5" s="432"/>
      <c r="D5" s="432"/>
      <c r="E5" s="432"/>
      <c r="F5" s="432"/>
      <c r="G5" s="432"/>
      <c r="H5" s="433"/>
    </row>
    <row r="6" spans="1:8">
      <c r="A6" s="431" t="s">
        <v>5</v>
      </c>
      <c r="B6" s="432"/>
      <c r="C6" s="432"/>
      <c r="D6" s="432"/>
      <c r="E6" s="432"/>
      <c r="F6" s="432"/>
      <c r="G6" s="432"/>
      <c r="H6" s="433"/>
    </row>
    <row r="7" spans="1:8" ht="15.75" thickBot="1">
      <c r="A7" s="434" t="s">
        <v>356</v>
      </c>
      <c r="B7" s="435"/>
      <c r="C7" s="435"/>
      <c r="D7" s="435"/>
      <c r="E7" s="435"/>
      <c r="F7" s="435"/>
      <c r="G7" s="435"/>
      <c r="H7" s="436"/>
    </row>
    <row r="8" spans="1:8" ht="7.5" customHeight="1" thickBot="1">
      <c r="A8" s="437"/>
      <c r="B8" s="438"/>
      <c r="C8" s="438"/>
      <c r="D8" s="438"/>
      <c r="E8" s="438"/>
      <c r="F8" s="438"/>
      <c r="G8" s="438"/>
      <c r="H8" s="439"/>
    </row>
    <row r="9" spans="1:8" ht="18.75" customHeight="1" thickBot="1">
      <c r="A9" s="440" t="s">
        <v>357</v>
      </c>
      <c r="B9" s="441"/>
      <c r="C9" s="441"/>
      <c r="D9" s="441"/>
      <c r="E9" s="441"/>
      <c r="F9" s="441"/>
      <c r="G9" s="442"/>
      <c r="H9" s="443" t="s">
        <v>358</v>
      </c>
    </row>
    <row r="10" spans="1:8">
      <c r="A10" s="444" t="s">
        <v>359</v>
      </c>
      <c r="B10" s="445"/>
      <c r="C10" s="445"/>
      <c r="D10" s="445"/>
      <c r="E10" s="445"/>
      <c r="F10" s="445"/>
      <c r="G10" s="446"/>
      <c r="H10" s="447">
        <v>2700000</v>
      </c>
    </row>
    <row r="11" spans="1:8">
      <c r="A11" s="448" t="s">
        <v>360</v>
      </c>
      <c r="B11" s="449"/>
      <c r="C11" s="449"/>
      <c r="D11" s="449"/>
      <c r="E11" s="449"/>
      <c r="F11" s="449"/>
      <c r="G11" s="450"/>
      <c r="H11" s="451">
        <v>2700000</v>
      </c>
    </row>
    <row r="12" spans="1:8">
      <c r="A12" s="452"/>
      <c r="B12" s="453"/>
      <c r="C12" s="453"/>
      <c r="D12" s="453"/>
      <c r="E12" s="453"/>
      <c r="F12" s="453"/>
      <c r="G12" s="454"/>
      <c r="H12" s="384"/>
    </row>
    <row r="13" spans="1:8">
      <c r="A13" s="455" t="s">
        <v>361</v>
      </c>
      <c r="B13" s="456"/>
      <c r="C13" s="456"/>
      <c r="D13" s="456"/>
      <c r="E13" s="456"/>
      <c r="F13" s="456"/>
      <c r="G13" s="457"/>
      <c r="H13" s="387">
        <v>12726046.530000001</v>
      </c>
    </row>
    <row r="14" spans="1:8" collapsed="1">
      <c r="A14" s="458" t="s">
        <v>362</v>
      </c>
      <c r="B14" s="459"/>
      <c r="C14" s="459"/>
      <c r="D14" s="459"/>
      <c r="E14" s="459"/>
      <c r="F14" s="459"/>
      <c r="G14" s="460"/>
      <c r="H14" s="387">
        <v>3828046.5300000003</v>
      </c>
    </row>
    <row r="15" spans="1:8">
      <c r="A15" s="461" t="s">
        <v>454</v>
      </c>
      <c r="B15" s="462"/>
      <c r="C15" s="462"/>
      <c r="D15" s="462"/>
      <c r="E15" s="462"/>
      <c r="F15" s="462"/>
      <c r="G15" s="463"/>
      <c r="H15" s="406">
        <v>613558.43000000005</v>
      </c>
    </row>
    <row r="16" spans="1:8">
      <c r="A16" s="464" t="s">
        <v>363</v>
      </c>
      <c r="B16" s="465"/>
      <c r="C16" s="465"/>
      <c r="D16" s="465"/>
      <c r="E16" s="465"/>
      <c r="F16" s="465"/>
      <c r="G16" s="465"/>
      <c r="H16" s="466"/>
    </row>
    <row r="17" spans="1:8">
      <c r="A17" s="467" t="s">
        <v>364</v>
      </c>
      <c r="B17" s="468"/>
      <c r="C17" s="468"/>
      <c r="D17" s="468"/>
      <c r="E17" s="468"/>
      <c r="F17" s="468"/>
      <c r="G17" s="468"/>
      <c r="H17" s="469">
        <v>2207163.1</v>
      </c>
    </row>
    <row r="18" spans="1:8">
      <c r="A18" s="470" t="s">
        <v>365</v>
      </c>
      <c r="B18" s="471"/>
      <c r="C18" s="471"/>
      <c r="D18" s="471"/>
      <c r="E18" s="471"/>
      <c r="F18" s="471"/>
      <c r="G18" s="472"/>
      <c r="H18" s="473"/>
    </row>
    <row r="19" spans="1:8">
      <c r="A19" s="470" t="s">
        <v>366</v>
      </c>
      <c r="B19" s="471"/>
      <c r="C19" s="471"/>
      <c r="D19" s="471"/>
      <c r="E19" s="471"/>
      <c r="F19" s="471"/>
      <c r="G19" s="472"/>
      <c r="H19" s="451">
        <v>857325</v>
      </c>
    </row>
    <row r="20" spans="1:8" ht="16.5" customHeight="1">
      <c r="A20" s="470" t="s">
        <v>367</v>
      </c>
      <c r="B20" s="471"/>
      <c r="C20" s="471"/>
      <c r="D20" s="471"/>
      <c r="E20" s="471"/>
      <c r="F20" s="471"/>
      <c r="G20" s="472"/>
      <c r="H20" s="384">
        <v>150000</v>
      </c>
    </row>
    <row r="21" spans="1:8">
      <c r="A21" s="474"/>
      <c r="B21" s="475"/>
      <c r="C21" s="475"/>
      <c r="D21" s="475"/>
      <c r="E21" s="475"/>
      <c r="F21" s="475"/>
      <c r="G21" s="476"/>
      <c r="H21" s="384"/>
    </row>
    <row r="22" spans="1:8">
      <c r="A22" s="455" t="s">
        <v>368</v>
      </c>
      <c r="B22" s="456"/>
      <c r="C22" s="456"/>
      <c r="D22" s="456"/>
      <c r="E22" s="456"/>
      <c r="F22" s="456"/>
      <c r="G22" s="457"/>
      <c r="H22" s="387">
        <v>8898000</v>
      </c>
    </row>
    <row r="23" spans="1:8">
      <c r="A23" s="477" t="s">
        <v>78</v>
      </c>
      <c r="B23" s="478"/>
      <c r="C23" s="478"/>
      <c r="D23" s="478"/>
      <c r="E23" s="478"/>
      <c r="F23" s="478"/>
      <c r="G23" s="479"/>
      <c r="H23" s="394">
        <v>8898000</v>
      </c>
    </row>
    <row r="24" spans="1:8" ht="27" customHeight="1">
      <c r="A24" s="480" t="s">
        <v>72</v>
      </c>
      <c r="B24" s="481"/>
      <c r="C24" s="481"/>
      <c r="D24" s="481"/>
      <c r="E24" s="481"/>
      <c r="F24" s="481"/>
      <c r="G24" s="482"/>
      <c r="H24" s="483">
        <v>15426046.530000001</v>
      </c>
    </row>
    <row r="25" spans="1:8" ht="3" customHeight="1" thickBot="1">
      <c r="A25" s="484"/>
      <c r="B25" s="485"/>
      <c r="C25" s="485"/>
      <c r="D25" s="485"/>
      <c r="E25" s="485"/>
      <c r="F25" s="485"/>
      <c r="G25" s="486"/>
      <c r="H25" s="487"/>
    </row>
    <row r="26" spans="1:8" ht="15.75" thickBot="1">
      <c r="A26" s="488"/>
      <c r="B26" s="489"/>
      <c r="C26" s="489"/>
      <c r="D26" s="489"/>
      <c r="E26" s="489"/>
      <c r="F26" s="489"/>
      <c r="G26" s="489"/>
      <c r="H26" s="490"/>
    </row>
    <row r="27" spans="1:8" ht="15.75" thickBot="1">
      <c r="A27" s="491" t="s">
        <v>369</v>
      </c>
      <c r="B27" s="492"/>
      <c r="C27" s="492"/>
      <c r="D27" s="492"/>
      <c r="E27" s="492"/>
      <c r="F27" s="492"/>
      <c r="G27" s="492"/>
      <c r="H27" s="493"/>
    </row>
    <row r="28" spans="1:8" ht="7.5" customHeight="1" thickBot="1">
      <c r="A28" s="494"/>
      <c r="B28" s="495"/>
      <c r="C28" s="495"/>
      <c r="D28" s="495"/>
      <c r="E28" s="495"/>
      <c r="F28" s="495"/>
      <c r="G28" s="495"/>
      <c r="H28" s="496"/>
    </row>
    <row r="29" spans="1:8" ht="15.75" thickBot="1">
      <c r="A29" s="440" t="s">
        <v>357</v>
      </c>
      <c r="B29" s="441"/>
      <c r="C29" s="441"/>
      <c r="D29" s="441"/>
      <c r="E29" s="441"/>
      <c r="F29" s="441"/>
      <c r="G29" s="442"/>
      <c r="H29" s="443" t="s">
        <v>358</v>
      </c>
    </row>
    <row r="30" spans="1:8">
      <c r="A30" s="444" t="s">
        <v>359</v>
      </c>
      <c r="B30" s="445"/>
      <c r="C30" s="445"/>
      <c r="D30" s="445"/>
      <c r="E30" s="445"/>
      <c r="F30" s="445"/>
      <c r="G30" s="446"/>
      <c r="H30" s="447">
        <v>2013846.74</v>
      </c>
    </row>
    <row r="31" spans="1:8">
      <c r="A31" s="452" t="s">
        <v>370</v>
      </c>
      <c r="B31" s="453"/>
      <c r="C31" s="453"/>
      <c r="D31" s="453"/>
      <c r="E31" s="453"/>
      <c r="F31" s="453"/>
      <c r="G31" s="454"/>
      <c r="H31" s="384"/>
    </row>
    <row r="32" spans="1:8">
      <c r="A32" s="452" t="s">
        <v>371</v>
      </c>
      <c r="B32" s="453"/>
      <c r="C32" s="453"/>
      <c r="D32" s="453"/>
      <c r="E32" s="453"/>
      <c r="F32" s="453"/>
      <c r="G32" s="454"/>
      <c r="H32" s="384"/>
    </row>
    <row r="33" spans="1:8">
      <c r="A33" s="452" t="s">
        <v>372</v>
      </c>
      <c r="B33" s="453"/>
      <c r="C33" s="453"/>
      <c r="D33" s="453"/>
      <c r="E33" s="453"/>
      <c r="F33" s="453"/>
      <c r="G33" s="454"/>
      <c r="H33" s="384"/>
    </row>
    <row r="34" spans="1:8">
      <c r="A34" s="452" t="s">
        <v>373</v>
      </c>
      <c r="B34" s="453"/>
      <c r="C34" s="453"/>
      <c r="D34" s="453"/>
      <c r="E34" s="453"/>
      <c r="F34" s="453"/>
      <c r="G34" s="454"/>
      <c r="H34" s="451">
        <v>2013846.74</v>
      </c>
    </row>
    <row r="35" spans="1:8">
      <c r="A35" s="452" t="s">
        <v>374</v>
      </c>
      <c r="B35" s="453"/>
      <c r="C35" s="453"/>
      <c r="D35" s="453"/>
      <c r="E35" s="453"/>
      <c r="F35" s="453"/>
      <c r="G35" s="454"/>
      <c r="H35" s="451"/>
    </row>
    <row r="36" spans="1:8">
      <c r="A36" s="455" t="s">
        <v>361</v>
      </c>
      <c r="B36" s="456"/>
      <c r="C36" s="456"/>
      <c r="D36" s="456"/>
      <c r="E36" s="456"/>
      <c r="F36" s="456"/>
      <c r="G36" s="457"/>
      <c r="H36" s="387">
        <v>17599355</v>
      </c>
    </row>
    <row r="37" spans="1:8">
      <c r="A37" s="452" t="s">
        <v>370</v>
      </c>
      <c r="B37" s="453"/>
      <c r="C37" s="453"/>
      <c r="D37" s="453"/>
      <c r="E37" s="453"/>
      <c r="F37" s="453"/>
      <c r="G37" s="454"/>
      <c r="H37" s="384"/>
    </row>
    <row r="38" spans="1:8">
      <c r="A38" s="452" t="s">
        <v>371</v>
      </c>
      <c r="B38" s="453"/>
      <c r="C38" s="453"/>
      <c r="D38" s="453"/>
      <c r="E38" s="453"/>
      <c r="F38" s="453"/>
      <c r="G38" s="454"/>
      <c r="H38" s="384"/>
    </row>
    <row r="39" spans="1:8">
      <c r="A39" s="452" t="s">
        <v>372</v>
      </c>
      <c r="B39" s="453"/>
      <c r="C39" s="453"/>
      <c r="D39" s="453"/>
      <c r="E39" s="453"/>
      <c r="F39" s="453"/>
      <c r="G39" s="454"/>
      <c r="H39" s="384"/>
    </row>
    <row r="40" spans="1:8">
      <c r="A40" s="458" t="s">
        <v>375</v>
      </c>
      <c r="B40" s="459"/>
      <c r="C40" s="459"/>
      <c r="D40" s="459"/>
      <c r="E40" s="459"/>
      <c r="F40" s="459"/>
      <c r="G40" s="460"/>
      <c r="H40" s="387">
        <v>17599355</v>
      </c>
    </row>
    <row r="41" spans="1:8">
      <c r="A41" s="497" t="s">
        <v>499</v>
      </c>
      <c r="B41" s="498"/>
      <c r="C41" s="498"/>
      <c r="D41" s="498"/>
      <c r="E41" s="498"/>
      <c r="F41" s="498"/>
      <c r="G41" s="499"/>
      <c r="H41" s="451">
        <v>3050688.76</v>
      </c>
    </row>
    <row r="42" spans="1:8">
      <c r="A42" s="497" t="s">
        <v>376</v>
      </c>
      <c r="B42" s="498"/>
      <c r="C42" s="498"/>
      <c r="D42" s="498"/>
      <c r="E42" s="498"/>
      <c r="F42" s="498"/>
      <c r="G42" s="499"/>
      <c r="H42" s="451">
        <v>5648666.2399999993</v>
      </c>
    </row>
    <row r="43" spans="1:8">
      <c r="A43" s="500" t="s">
        <v>377</v>
      </c>
      <c r="B43" s="501"/>
      <c r="C43" s="501"/>
      <c r="D43" s="501"/>
      <c r="E43" s="501"/>
      <c r="F43" s="501"/>
      <c r="G43" s="502"/>
      <c r="H43" s="387">
        <v>8900000</v>
      </c>
    </row>
    <row r="44" spans="1:8">
      <c r="A44" s="503" t="s">
        <v>378</v>
      </c>
      <c r="B44" s="504"/>
      <c r="C44" s="504"/>
      <c r="D44" s="504"/>
      <c r="E44" s="504"/>
      <c r="F44" s="504"/>
      <c r="G44" s="505"/>
      <c r="H44" s="384">
        <v>2090000</v>
      </c>
    </row>
    <row r="45" spans="1:8">
      <c r="A45" s="503" t="s">
        <v>439</v>
      </c>
      <c r="B45" s="504"/>
      <c r="C45" s="504"/>
      <c r="D45" s="504"/>
      <c r="E45" s="504"/>
      <c r="F45" s="504"/>
      <c r="G45" s="505"/>
      <c r="H45" s="384">
        <v>6810000</v>
      </c>
    </row>
    <row r="46" spans="1:8" ht="15.75" thickBot="1">
      <c r="A46" s="506" t="s">
        <v>72</v>
      </c>
      <c r="B46" s="507"/>
      <c r="C46" s="507"/>
      <c r="D46" s="507"/>
      <c r="E46" s="507"/>
      <c r="F46" s="507"/>
      <c r="G46" s="508"/>
      <c r="H46" s="409">
        <v>19613201.739999998</v>
      </c>
    </row>
    <row r="47" spans="1:8" ht="7.5" customHeight="1">
      <c r="A47" s="509"/>
      <c r="B47" s="509"/>
      <c r="C47" s="509"/>
      <c r="D47" s="509"/>
      <c r="E47" s="509"/>
      <c r="F47" s="509"/>
      <c r="G47" s="509"/>
      <c r="H47" s="509"/>
    </row>
    <row r="48" spans="1:8">
      <c r="A48" s="510" t="s">
        <v>500</v>
      </c>
      <c r="B48" s="510"/>
      <c r="C48" s="510"/>
      <c r="D48" s="510"/>
      <c r="E48" s="510"/>
      <c r="F48" s="510"/>
      <c r="G48" s="510"/>
      <c r="H48" s="510"/>
    </row>
    <row r="49" spans="1:8" ht="63.75" customHeight="1">
      <c r="A49" s="511" t="s">
        <v>379</v>
      </c>
      <c r="B49" s="511"/>
      <c r="C49" s="511"/>
      <c r="D49" s="511"/>
      <c r="E49" s="511"/>
      <c r="F49" s="511"/>
      <c r="G49" s="511"/>
      <c r="H49" s="511"/>
    </row>
  </sheetData>
  <mergeCells count="45">
    <mergeCell ref="A8:G8"/>
    <mergeCell ref="A9:G9"/>
    <mergeCell ref="A10:G10"/>
    <mergeCell ref="A11:G11"/>
    <mergeCell ref="A12:G12"/>
    <mergeCell ref="A7:H7"/>
    <mergeCell ref="A2:H2"/>
    <mergeCell ref="A3:G3"/>
    <mergeCell ref="A4:G4"/>
    <mergeCell ref="A5:H5"/>
    <mergeCell ref="A6:H6"/>
    <mergeCell ref="A21:G21"/>
    <mergeCell ref="A22:G22"/>
    <mergeCell ref="A23:G23"/>
    <mergeCell ref="A24:G25"/>
    <mergeCell ref="A19:G19"/>
    <mergeCell ref="A20:G20"/>
    <mergeCell ref="A18:G18"/>
    <mergeCell ref="A13:G13"/>
    <mergeCell ref="A14:G14"/>
    <mergeCell ref="A15:G15"/>
    <mergeCell ref="A16:G16"/>
    <mergeCell ref="A17:G17"/>
    <mergeCell ref="H24:H25"/>
    <mergeCell ref="A27:H27"/>
    <mergeCell ref="A41:G41"/>
    <mergeCell ref="A30:G30"/>
    <mergeCell ref="A31:G31"/>
    <mergeCell ref="A32:G32"/>
    <mergeCell ref="A33:G33"/>
    <mergeCell ref="A34:G34"/>
    <mergeCell ref="A35:G35"/>
    <mergeCell ref="A36:G36"/>
    <mergeCell ref="A37:G37"/>
    <mergeCell ref="A38:G38"/>
    <mergeCell ref="A39:G39"/>
    <mergeCell ref="A40:G40"/>
    <mergeCell ref="A29:G29"/>
    <mergeCell ref="A48:H48"/>
    <mergeCell ref="A49:H49"/>
    <mergeCell ref="A42:G42"/>
    <mergeCell ref="A43:G43"/>
    <mergeCell ref="A44:G44"/>
    <mergeCell ref="A45:G45"/>
    <mergeCell ref="A46:G46"/>
  </mergeCells>
  <printOptions horizontalCentered="1"/>
  <pageMargins left="0" right="0" top="0.43307086614173229" bottom="0.39370078740157483" header="0.19685039370078741" footer="0.19685039370078741"/>
  <pageSetup paperSize="9" scale="61" orientation="landscape"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I60"/>
  <sheetViews>
    <sheetView showGridLines="0" tabSelected="1" topLeftCell="A19" zoomScaleNormal="100" zoomScaleSheetLayoutView="100" workbookViewId="0">
      <selection activeCell="N23" sqref="N23"/>
    </sheetView>
  </sheetViews>
  <sheetFormatPr baseColWidth="10" defaultColWidth="11.42578125" defaultRowHeight="15"/>
  <cols>
    <col min="1" max="1" width="26.28515625" style="7" customWidth="1"/>
    <col min="2" max="2" width="10.7109375" style="7" customWidth="1"/>
    <col min="3" max="6" width="13.7109375" style="7" customWidth="1"/>
    <col min="7" max="7" width="14.7109375" style="7" customWidth="1"/>
    <col min="8" max="8" width="2.7109375" style="7" customWidth="1"/>
    <col min="9" max="16384" width="11.42578125" style="7"/>
  </cols>
  <sheetData>
    <row r="1" spans="1:9" ht="60" customHeight="1" thickBot="1">
      <c r="A1" s="10"/>
      <c r="B1" s="10"/>
      <c r="C1" s="10"/>
      <c r="D1" s="10"/>
      <c r="E1" s="10"/>
      <c r="F1" s="10"/>
      <c r="G1" s="10"/>
      <c r="H1" s="10"/>
      <c r="I1" s="10"/>
    </row>
    <row r="2" spans="1:9" ht="21.75" customHeight="1" thickBot="1">
      <c r="A2" s="51" t="s">
        <v>309</v>
      </c>
      <c r="B2" s="52"/>
      <c r="C2" s="52"/>
      <c r="D2" s="52"/>
      <c r="E2" s="52"/>
      <c r="F2" s="52"/>
      <c r="G2" s="52"/>
      <c r="H2" s="52"/>
      <c r="I2" s="53"/>
    </row>
    <row r="3" spans="1:9" ht="19.5" customHeight="1">
      <c r="A3" s="268" t="s">
        <v>1</v>
      </c>
      <c r="B3" s="269"/>
      <c r="C3" s="269"/>
      <c r="D3" s="269"/>
      <c r="E3" s="269"/>
      <c r="F3" s="269"/>
      <c r="G3" s="269"/>
      <c r="H3" s="270"/>
      <c r="I3" s="240" t="s">
        <v>2</v>
      </c>
    </row>
    <row r="4" spans="1:9" ht="22.5" customHeight="1" thickBot="1">
      <c r="A4" s="272" t="s">
        <v>77</v>
      </c>
      <c r="B4" s="272"/>
      <c r="C4" s="272"/>
      <c r="D4" s="272"/>
      <c r="E4" s="272"/>
      <c r="F4" s="272"/>
      <c r="G4" s="272"/>
      <c r="H4" s="272"/>
      <c r="I4" s="59">
        <v>2020</v>
      </c>
    </row>
    <row r="5" spans="1:9" ht="24.75" customHeight="1">
      <c r="A5" s="412" t="s">
        <v>4</v>
      </c>
      <c r="B5" s="413"/>
      <c r="C5" s="413"/>
      <c r="D5" s="413"/>
      <c r="E5" s="413"/>
      <c r="F5" s="413"/>
      <c r="G5" s="413"/>
      <c r="H5" s="413"/>
      <c r="I5" s="414"/>
    </row>
    <row r="6" spans="1:9" ht="19.5" customHeight="1" thickBot="1">
      <c r="A6" s="415" t="s">
        <v>5</v>
      </c>
      <c r="B6" s="416"/>
      <c r="C6" s="416"/>
      <c r="D6" s="416"/>
      <c r="E6" s="416"/>
      <c r="F6" s="416"/>
      <c r="G6" s="416"/>
      <c r="H6" s="416"/>
      <c r="I6" s="417"/>
    </row>
    <row r="7" spans="1:9" ht="30" customHeight="1" thickBot="1">
      <c r="A7" s="491" t="s">
        <v>310</v>
      </c>
      <c r="B7" s="492"/>
      <c r="C7" s="492"/>
      <c r="D7" s="492"/>
      <c r="E7" s="492"/>
      <c r="F7" s="492"/>
      <c r="G7" s="492"/>
      <c r="H7" s="492"/>
      <c r="I7" s="493"/>
    </row>
    <row r="8" spans="1:9">
      <c r="A8" s="512"/>
      <c r="B8" s="513"/>
      <c r="C8" s="513"/>
      <c r="D8" s="513"/>
      <c r="E8" s="513"/>
      <c r="F8" s="513"/>
      <c r="G8" s="513"/>
      <c r="H8" s="513"/>
      <c r="I8" s="514"/>
    </row>
    <row r="9" spans="1:9">
      <c r="A9" s="515"/>
      <c r="B9" s="516" t="s">
        <v>311</v>
      </c>
      <c r="C9" s="517"/>
      <c r="D9" s="517"/>
      <c r="E9" s="517"/>
      <c r="F9" s="517"/>
      <c r="G9" s="517"/>
      <c r="H9" s="517"/>
      <c r="I9" s="518"/>
    </row>
    <row r="10" spans="1:9" ht="14.1" customHeight="1">
      <c r="A10" s="515"/>
      <c r="B10" s="517"/>
      <c r="C10" s="517"/>
      <c r="D10" s="517"/>
      <c r="E10" s="517"/>
      <c r="F10" s="517"/>
      <c r="G10" s="517"/>
      <c r="H10" s="517"/>
      <c r="I10" s="518"/>
    </row>
    <row r="11" spans="1:9">
      <c r="A11" s="515"/>
      <c r="B11" s="519" t="s">
        <v>312</v>
      </c>
      <c r="C11" s="520" t="s">
        <v>313</v>
      </c>
      <c r="D11" s="517"/>
      <c r="E11" s="517"/>
      <c r="F11" s="517"/>
      <c r="G11" s="517"/>
      <c r="H11" s="517"/>
      <c r="I11" s="518"/>
    </row>
    <row r="12" spans="1:9">
      <c r="A12" s="515"/>
      <c r="B12" s="519"/>
      <c r="C12" s="520" t="s">
        <v>314</v>
      </c>
      <c r="D12" s="517"/>
      <c r="E12" s="517"/>
      <c r="F12" s="517"/>
      <c r="G12" s="517"/>
      <c r="H12" s="517"/>
      <c r="I12" s="518"/>
    </row>
    <row r="13" spans="1:9">
      <c r="A13" s="515"/>
      <c r="B13" s="519"/>
      <c r="C13" s="520" t="s">
        <v>315</v>
      </c>
      <c r="D13" s="517"/>
      <c r="E13" s="517"/>
      <c r="F13" s="517"/>
      <c r="G13" s="517"/>
      <c r="H13" s="517"/>
      <c r="I13" s="518"/>
    </row>
    <row r="14" spans="1:9">
      <c r="A14" s="515"/>
      <c r="B14" s="519"/>
      <c r="C14" s="520" t="s">
        <v>316</v>
      </c>
      <c r="D14" s="517"/>
      <c r="E14" s="517"/>
      <c r="F14" s="517"/>
      <c r="G14" s="517"/>
      <c r="H14" s="517"/>
      <c r="I14" s="518"/>
    </row>
    <row r="15" spans="1:9">
      <c r="A15" s="515"/>
      <c r="B15" s="519"/>
      <c r="C15" s="520" t="s">
        <v>317</v>
      </c>
      <c r="D15" s="517"/>
      <c r="E15" s="517"/>
      <c r="F15" s="517"/>
      <c r="G15" s="517"/>
      <c r="H15" s="517"/>
      <c r="I15" s="518"/>
    </row>
    <row r="16" spans="1:9">
      <c r="A16" s="515"/>
      <c r="B16" s="521" t="s">
        <v>318</v>
      </c>
      <c r="C16" s="521"/>
      <c r="D16" s="521"/>
      <c r="E16" s="521"/>
      <c r="F16" s="521"/>
      <c r="G16" s="521"/>
      <c r="H16" s="521"/>
      <c r="I16" s="518"/>
    </row>
    <row r="17" spans="1:9" ht="14.25" customHeight="1">
      <c r="A17" s="515"/>
      <c r="B17" s="521"/>
      <c r="C17" s="521"/>
      <c r="D17" s="521"/>
      <c r="E17" s="521"/>
      <c r="F17" s="521"/>
      <c r="G17" s="521"/>
      <c r="H17" s="521"/>
      <c r="I17" s="518"/>
    </row>
    <row r="18" spans="1:9" ht="14.25" customHeight="1">
      <c r="A18" s="515"/>
      <c r="B18" s="517"/>
      <c r="C18" s="517"/>
      <c r="D18" s="517"/>
      <c r="E18" s="517"/>
      <c r="F18" s="517"/>
      <c r="G18" s="517"/>
      <c r="H18" s="517"/>
      <c r="I18" s="518"/>
    </row>
    <row r="19" spans="1:9">
      <c r="A19" s="522" t="s">
        <v>319</v>
      </c>
      <c r="B19" s="516"/>
      <c r="C19" s="516"/>
      <c r="D19" s="516"/>
      <c r="E19" s="516"/>
      <c r="F19" s="517"/>
      <c r="G19" s="517"/>
      <c r="H19" s="517"/>
      <c r="I19" s="518"/>
    </row>
    <row r="20" spans="1:9">
      <c r="A20" s="515"/>
      <c r="B20" s="517"/>
      <c r="C20" s="517"/>
      <c r="D20" s="517"/>
      <c r="E20" s="517"/>
      <c r="F20" s="517"/>
      <c r="G20" s="517"/>
      <c r="H20" s="517"/>
      <c r="I20" s="518"/>
    </row>
    <row r="21" spans="1:9">
      <c r="A21" s="225" t="s">
        <v>320</v>
      </c>
      <c r="B21" s="523" t="s">
        <v>321</v>
      </c>
      <c r="C21" s="523"/>
      <c r="D21" s="523"/>
      <c r="E21" s="523"/>
      <c r="F21" s="523"/>
      <c r="G21" s="524" t="s">
        <v>322</v>
      </c>
      <c r="H21" s="517"/>
      <c r="I21" s="518"/>
    </row>
    <row r="22" spans="1:9">
      <c r="A22" s="515"/>
      <c r="B22" s="517"/>
      <c r="C22" s="517"/>
      <c r="D22" s="517"/>
      <c r="E22" s="517"/>
      <c r="F22" s="517"/>
      <c r="G22" s="517"/>
      <c r="H22" s="517"/>
      <c r="I22" s="518"/>
    </row>
    <row r="23" spans="1:9">
      <c r="A23" s="515"/>
      <c r="B23" s="517"/>
      <c r="C23" s="517"/>
      <c r="D23" s="525" t="s">
        <v>323</v>
      </c>
      <c r="E23" s="526"/>
      <c r="F23" s="527">
        <v>742</v>
      </c>
      <c r="G23" s="524" t="s">
        <v>324</v>
      </c>
      <c r="H23" s="517"/>
      <c r="I23" s="518"/>
    </row>
    <row r="24" spans="1:9">
      <c r="A24" s="515"/>
      <c r="B24" s="517"/>
      <c r="C24" s="517"/>
      <c r="D24" s="517"/>
      <c r="E24" s="517"/>
      <c r="F24" s="517"/>
      <c r="G24" s="517"/>
      <c r="H24" s="517"/>
      <c r="I24" s="518"/>
    </row>
    <row r="25" spans="1:9">
      <c r="A25" s="515"/>
      <c r="B25" s="517"/>
      <c r="C25" s="517"/>
      <c r="D25" s="525" t="s">
        <v>325</v>
      </c>
      <c r="E25" s="526"/>
      <c r="F25" s="528">
        <v>35701035.296494991</v>
      </c>
      <c r="G25" s="524" t="s">
        <v>326</v>
      </c>
      <c r="H25" s="517"/>
      <c r="I25" s="518"/>
    </row>
    <row r="26" spans="1:9">
      <c r="A26" s="515"/>
      <c r="B26" s="517"/>
      <c r="C26" s="517"/>
      <c r="D26" s="517"/>
      <c r="E26" s="517"/>
      <c r="F26" s="517"/>
      <c r="G26" s="517"/>
      <c r="H26" s="517"/>
      <c r="I26" s="518"/>
    </row>
    <row r="27" spans="1:9">
      <c r="A27" s="515"/>
      <c r="B27" s="517"/>
      <c r="C27" s="517"/>
      <c r="D27" s="517"/>
      <c r="E27" s="517"/>
      <c r="F27" s="517"/>
      <c r="G27" s="517"/>
      <c r="H27" s="517"/>
      <c r="I27" s="518"/>
    </row>
    <row r="28" spans="1:9">
      <c r="A28" s="522" t="s">
        <v>327</v>
      </c>
      <c r="B28" s="517"/>
      <c r="C28" s="517"/>
      <c r="D28" s="517"/>
      <c r="E28" s="517"/>
      <c r="F28" s="517"/>
      <c r="G28" s="517"/>
      <c r="H28" s="517"/>
      <c r="I28" s="518"/>
    </row>
    <row r="29" spans="1:9" ht="14.25" customHeight="1">
      <c r="A29" s="515"/>
      <c r="B29" s="517"/>
      <c r="C29" s="517"/>
      <c r="D29" s="517"/>
      <c r="E29" s="517"/>
      <c r="F29" s="517"/>
      <c r="G29" s="551" t="s">
        <v>328</v>
      </c>
      <c r="H29" s="517"/>
      <c r="I29" s="518"/>
    </row>
    <row r="30" spans="1:9" ht="15.75" customHeight="1">
      <c r="A30" s="67" t="s">
        <v>329</v>
      </c>
      <c r="B30" s="68" t="s">
        <v>330</v>
      </c>
      <c r="C30" s="529" t="s">
        <v>331</v>
      </c>
      <c r="D30" s="530"/>
      <c r="E30" s="530"/>
      <c r="F30" s="530"/>
      <c r="G30" s="531"/>
      <c r="H30" s="517"/>
      <c r="I30" s="518"/>
    </row>
    <row r="31" spans="1:9" ht="25.5">
      <c r="A31" s="67"/>
      <c r="B31" s="68"/>
      <c r="C31" s="532" t="s">
        <v>332</v>
      </c>
      <c r="D31" s="532" t="s">
        <v>333</v>
      </c>
      <c r="E31" s="532" t="s">
        <v>334</v>
      </c>
      <c r="F31" s="532" t="s">
        <v>335</v>
      </c>
      <c r="G31" s="532" t="s">
        <v>336</v>
      </c>
      <c r="H31" s="533"/>
      <c r="I31" s="518"/>
    </row>
    <row r="32" spans="1:9" ht="15" customHeight="1">
      <c r="A32" s="534" t="s">
        <v>337</v>
      </c>
      <c r="B32" s="535">
        <v>0</v>
      </c>
      <c r="C32" s="536">
        <v>0</v>
      </c>
      <c r="D32" s="536">
        <v>0</v>
      </c>
      <c r="E32" s="536">
        <v>0</v>
      </c>
      <c r="F32" s="536">
        <v>0</v>
      </c>
      <c r="G32" s="537">
        <v>0</v>
      </c>
      <c r="H32" s="517"/>
      <c r="I32" s="518"/>
    </row>
    <row r="33" spans="1:9" ht="15" customHeight="1">
      <c r="A33" s="534" t="s">
        <v>338</v>
      </c>
      <c r="B33" s="535">
        <v>1</v>
      </c>
      <c r="C33" s="536">
        <v>57008.215000000004</v>
      </c>
      <c r="D33" s="536">
        <v>46643.084999999999</v>
      </c>
      <c r="E33" s="536">
        <v>0</v>
      </c>
      <c r="F33" s="536">
        <v>0</v>
      </c>
      <c r="G33" s="537">
        <v>103651.3</v>
      </c>
      <c r="H33" s="517"/>
      <c r="I33" s="518"/>
    </row>
    <row r="34" spans="1:9" ht="15" customHeight="1">
      <c r="A34" s="534" t="s">
        <v>339</v>
      </c>
      <c r="B34" s="535"/>
      <c r="C34" s="536"/>
      <c r="D34" s="536"/>
      <c r="E34" s="536">
        <v>0</v>
      </c>
      <c r="F34" s="536">
        <v>0</v>
      </c>
      <c r="G34" s="537">
        <v>0</v>
      </c>
      <c r="H34" s="517"/>
      <c r="I34" s="518"/>
    </row>
    <row r="35" spans="1:9" ht="15" customHeight="1">
      <c r="A35" s="534" t="s">
        <v>340</v>
      </c>
      <c r="B35" s="535">
        <v>570.57000000000005</v>
      </c>
      <c r="C35" s="536">
        <v>17654544.78053112</v>
      </c>
      <c r="D35" s="536">
        <v>2407437.9246178796</v>
      </c>
      <c r="E35" s="536">
        <v>0</v>
      </c>
      <c r="F35" s="536">
        <v>0</v>
      </c>
      <c r="G35" s="537">
        <v>20061982.705148999</v>
      </c>
      <c r="H35" s="517"/>
      <c r="I35" s="518"/>
    </row>
    <row r="36" spans="1:9" ht="15" customHeight="1">
      <c r="A36" s="534" t="s">
        <v>341</v>
      </c>
      <c r="B36" s="535">
        <v>170.42999999999995</v>
      </c>
      <c r="C36" s="536">
        <v>5273435.4539248804</v>
      </c>
      <c r="D36" s="536">
        <v>719104.83462611993</v>
      </c>
      <c r="E36" s="536">
        <v>0</v>
      </c>
      <c r="F36" s="536">
        <v>0</v>
      </c>
      <c r="G36" s="537">
        <v>5992540.2885509999</v>
      </c>
      <c r="H36" s="517"/>
      <c r="I36" s="518"/>
    </row>
    <row r="37" spans="1:9" ht="15" customHeight="1">
      <c r="A37" s="534" t="s">
        <v>342</v>
      </c>
      <c r="B37" s="535">
        <v>0</v>
      </c>
      <c r="C37" s="536">
        <v>0</v>
      </c>
      <c r="D37" s="536">
        <v>0</v>
      </c>
      <c r="E37" s="536">
        <v>0</v>
      </c>
      <c r="F37" s="536">
        <v>0</v>
      </c>
      <c r="G37" s="537">
        <v>0</v>
      </c>
      <c r="H37" s="517"/>
      <c r="I37" s="518"/>
    </row>
    <row r="38" spans="1:9">
      <c r="A38" s="538" t="s">
        <v>343</v>
      </c>
      <c r="B38" s="539">
        <v>742</v>
      </c>
      <c r="C38" s="537">
        <v>22984988.449455999</v>
      </c>
      <c r="D38" s="537">
        <v>3173185.8442439996</v>
      </c>
      <c r="E38" s="537">
        <v>0</v>
      </c>
      <c r="F38" s="537">
        <v>0</v>
      </c>
      <c r="G38" s="537">
        <v>26158174.293699998</v>
      </c>
      <c r="H38" s="524" t="s">
        <v>344</v>
      </c>
      <c r="I38" s="518"/>
    </row>
    <row r="39" spans="1:9" ht="14.25" customHeight="1">
      <c r="A39" s="515"/>
      <c r="B39" s="517"/>
      <c r="C39" s="517"/>
      <c r="D39" s="517"/>
      <c r="E39" s="517"/>
      <c r="F39" s="517"/>
      <c r="G39" s="517"/>
      <c r="H39" s="517"/>
      <c r="I39" s="518"/>
    </row>
    <row r="40" spans="1:9" ht="14.25" customHeight="1">
      <c r="A40" s="515"/>
      <c r="B40" s="517"/>
      <c r="C40" s="517"/>
      <c r="D40" s="517"/>
      <c r="E40" s="517"/>
      <c r="F40" s="517"/>
      <c r="G40" s="517"/>
      <c r="H40" s="517"/>
      <c r="I40" s="518"/>
    </row>
    <row r="41" spans="1:9">
      <c r="A41" s="522" t="s">
        <v>345</v>
      </c>
      <c r="B41" s="517"/>
      <c r="C41" s="517"/>
      <c r="D41" s="517"/>
      <c r="E41" s="517"/>
      <c r="F41" s="517"/>
      <c r="G41" s="517"/>
      <c r="H41" s="517"/>
      <c r="I41" s="518"/>
    </row>
    <row r="42" spans="1:9">
      <c r="A42" s="515"/>
      <c r="B42" s="517"/>
      <c r="C42" s="517"/>
      <c r="D42" s="517"/>
      <c r="E42" s="517"/>
      <c r="F42" s="517"/>
      <c r="G42" s="517"/>
      <c r="H42" s="517"/>
      <c r="I42" s="518"/>
    </row>
    <row r="43" spans="1:9">
      <c r="A43" s="540" t="s">
        <v>45</v>
      </c>
      <c r="B43" s="529" t="s">
        <v>346</v>
      </c>
      <c r="C43" s="531"/>
      <c r="D43" s="517"/>
      <c r="E43" s="517"/>
      <c r="F43" s="517"/>
      <c r="G43" s="517"/>
      <c r="H43" s="517"/>
      <c r="I43" s="518"/>
    </row>
    <row r="44" spans="1:9" ht="15" customHeight="1">
      <c r="A44" s="534" t="s">
        <v>347</v>
      </c>
      <c r="B44" s="541">
        <v>387500</v>
      </c>
      <c r="C44" s="542"/>
      <c r="D44" s="517"/>
      <c r="E44" s="517"/>
      <c r="F44" s="517"/>
      <c r="G44" s="517"/>
      <c r="H44" s="517"/>
      <c r="I44" s="518"/>
    </row>
    <row r="45" spans="1:9" ht="15" customHeight="1">
      <c r="A45" s="534" t="s">
        <v>348</v>
      </c>
      <c r="B45" s="541">
        <v>9155361.002794994</v>
      </c>
      <c r="C45" s="542"/>
      <c r="D45" s="517"/>
      <c r="E45" s="517"/>
      <c r="F45" s="517"/>
      <c r="G45" s="517"/>
      <c r="H45" s="517"/>
      <c r="I45" s="518"/>
    </row>
    <row r="46" spans="1:9">
      <c r="A46" s="538" t="s">
        <v>349</v>
      </c>
      <c r="B46" s="543">
        <v>9542861.002794994</v>
      </c>
      <c r="C46" s="544"/>
      <c r="D46" s="517"/>
      <c r="E46" s="517"/>
      <c r="F46" s="517"/>
      <c r="G46" s="545"/>
      <c r="H46" s="517"/>
      <c r="I46" s="518"/>
    </row>
    <row r="47" spans="1:9" ht="14.25" customHeight="1">
      <c r="A47" s="515"/>
      <c r="B47" s="517"/>
      <c r="C47" s="517"/>
      <c r="D47" s="517"/>
      <c r="E47" s="517"/>
      <c r="F47" s="517"/>
      <c r="G47" s="517"/>
      <c r="H47" s="517"/>
      <c r="I47" s="518"/>
    </row>
    <row r="48" spans="1:9" ht="14.25" customHeight="1">
      <c r="A48" s="515"/>
      <c r="B48" s="517"/>
      <c r="C48" s="517"/>
      <c r="D48" s="517"/>
      <c r="E48" s="517"/>
      <c r="F48" s="517"/>
      <c r="G48" s="517"/>
      <c r="H48" s="517"/>
      <c r="I48" s="518"/>
    </row>
    <row r="49" spans="1:9" ht="15.75" thickBot="1">
      <c r="A49" s="515" t="s">
        <v>350</v>
      </c>
      <c r="B49" s="517"/>
      <c r="C49" s="517"/>
      <c r="D49" s="517"/>
      <c r="E49" s="517"/>
      <c r="F49" s="517"/>
      <c r="G49" s="517"/>
      <c r="H49" s="517"/>
      <c r="I49" s="518"/>
    </row>
    <row r="50" spans="1:9">
      <c r="A50" s="512"/>
      <c r="B50" s="513"/>
      <c r="C50" s="513"/>
      <c r="D50" s="513"/>
      <c r="E50" s="513"/>
      <c r="F50" s="513"/>
      <c r="G50" s="514"/>
      <c r="H50" s="517"/>
      <c r="I50" s="518"/>
    </row>
    <row r="51" spans="1:9">
      <c r="A51" s="515"/>
      <c r="B51" s="517"/>
      <c r="C51" s="517"/>
      <c r="D51" s="517"/>
      <c r="E51" s="517"/>
      <c r="F51" s="517"/>
      <c r="G51" s="518"/>
      <c r="H51" s="517"/>
      <c r="I51" s="518"/>
    </row>
    <row r="52" spans="1:9">
      <c r="A52" s="515"/>
      <c r="B52" s="517"/>
      <c r="C52" s="517"/>
      <c r="D52" s="517"/>
      <c r="E52" s="517"/>
      <c r="F52" s="517"/>
      <c r="G52" s="518"/>
      <c r="H52" s="517"/>
      <c r="I52" s="518"/>
    </row>
    <row r="53" spans="1:9" ht="15.75" thickBot="1">
      <c r="A53" s="546"/>
      <c r="B53" s="547"/>
      <c r="C53" s="547"/>
      <c r="D53" s="547"/>
      <c r="E53" s="547"/>
      <c r="F53" s="547"/>
      <c r="G53" s="548"/>
      <c r="H53" s="517"/>
      <c r="I53" s="518"/>
    </row>
    <row r="54" spans="1:9" ht="15" customHeight="1" thickBot="1">
      <c r="A54" s="546"/>
      <c r="B54" s="547"/>
      <c r="C54" s="547"/>
      <c r="D54" s="547"/>
      <c r="E54" s="547"/>
      <c r="F54" s="547"/>
      <c r="G54" s="547"/>
      <c r="H54" s="547"/>
      <c r="I54" s="548"/>
    </row>
    <row r="55" spans="1:9" ht="13.5" customHeight="1">
      <c r="A55" s="517"/>
      <c r="B55" s="517"/>
      <c r="C55" s="517"/>
      <c r="D55" s="517"/>
      <c r="E55" s="517"/>
      <c r="F55" s="517"/>
      <c r="G55" s="517"/>
      <c r="H55" s="517"/>
      <c r="I55" s="517"/>
    </row>
    <row r="56" spans="1:9" ht="13.5" customHeight="1">
      <c r="A56" s="552" t="s">
        <v>351</v>
      </c>
      <c r="B56" s="549"/>
      <c r="C56" s="509"/>
      <c r="D56" s="509"/>
      <c r="E56" s="509"/>
      <c r="F56" s="509"/>
      <c r="G56" s="509"/>
      <c r="H56" s="509"/>
      <c r="I56" s="509"/>
    </row>
    <row r="57" spans="1:9" ht="12" customHeight="1">
      <c r="A57" s="553" t="s">
        <v>352</v>
      </c>
      <c r="B57" s="550"/>
      <c r="C57" s="509"/>
      <c r="D57" s="509"/>
      <c r="E57" s="509"/>
      <c r="F57" s="509"/>
      <c r="G57" s="509"/>
      <c r="H57" s="509"/>
      <c r="I57" s="509"/>
    </row>
    <row r="58" spans="1:9" ht="12" customHeight="1">
      <c r="A58" s="553" t="s">
        <v>353</v>
      </c>
      <c r="B58" s="550"/>
      <c r="C58" s="509"/>
      <c r="D58" s="509"/>
      <c r="E58" s="509"/>
      <c r="F58" s="509"/>
      <c r="G58" s="509"/>
      <c r="H58" s="509"/>
      <c r="I58" s="509"/>
    </row>
    <row r="59" spans="1:9" ht="12" customHeight="1">
      <c r="A59" s="553" t="s">
        <v>354</v>
      </c>
      <c r="B59" s="550"/>
      <c r="C59" s="509"/>
      <c r="D59" s="509"/>
      <c r="E59" s="509"/>
      <c r="F59" s="509"/>
      <c r="G59" s="509"/>
      <c r="H59" s="509"/>
      <c r="I59" s="509"/>
    </row>
    <row r="60" spans="1:9" ht="13.5" customHeight="1">
      <c r="A60" s="73"/>
      <c r="B60" s="73"/>
      <c r="C60" s="73"/>
      <c r="D60" s="73"/>
      <c r="E60" s="73"/>
      <c r="F60" s="73"/>
      <c r="G60" s="73"/>
      <c r="H60" s="73"/>
      <c r="I60" s="73"/>
    </row>
  </sheetData>
  <mergeCells count="16">
    <mergeCell ref="A2:I2"/>
    <mergeCell ref="A3:H3"/>
    <mergeCell ref="A4:H4"/>
    <mergeCell ref="A5:I5"/>
    <mergeCell ref="A6:I6"/>
    <mergeCell ref="A7:I7"/>
    <mergeCell ref="B43:C43"/>
    <mergeCell ref="B44:C44"/>
    <mergeCell ref="B45:C45"/>
    <mergeCell ref="B46:C46"/>
    <mergeCell ref="B21:F21"/>
    <mergeCell ref="D23:E23"/>
    <mergeCell ref="D25:E25"/>
    <mergeCell ref="A30:A31"/>
    <mergeCell ref="B30:B31"/>
    <mergeCell ref="C30:G30"/>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84"/>
  <sheetViews>
    <sheetView showGridLines="0" topLeftCell="A4" zoomScale="85" zoomScaleNormal="85" zoomScaleSheetLayoutView="85" workbookViewId="0">
      <selection activeCell="I18" sqref="I18"/>
    </sheetView>
  </sheetViews>
  <sheetFormatPr baseColWidth="10" defaultColWidth="11.42578125" defaultRowHeight="15"/>
  <cols>
    <col min="1" max="1" width="75.28515625" style="1" customWidth="1"/>
    <col min="2" max="3" width="13.85546875" style="1" customWidth="1"/>
    <col min="4" max="16384" width="11.42578125" style="1"/>
  </cols>
  <sheetData>
    <row r="1" spans="1:3" ht="60" customHeight="1" thickBot="1">
      <c r="A1" s="3"/>
      <c r="B1" s="3"/>
      <c r="C1" s="3"/>
    </row>
    <row r="2" spans="1:3" ht="15.75" thickBot="1">
      <c r="A2" s="51" t="s">
        <v>0</v>
      </c>
      <c r="B2" s="52"/>
      <c r="C2" s="53"/>
    </row>
    <row r="3" spans="1:3">
      <c r="A3" s="54" t="s">
        <v>1</v>
      </c>
      <c r="B3" s="55"/>
      <c r="C3" s="56" t="s">
        <v>2</v>
      </c>
    </row>
    <row r="4" spans="1:3" ht="15.75" thickBot="1">
      <c r="A4" s="57" t="s">
        <v>3</v>
      </c>
      <c r="B4" s="58"/>
      <c r="C4" s="59">
        <v>2020</v>
      </c>
    </row>
    <row r="5" spans="1:3">
      <c r="A5" s="60" t="s">
        <v>4</v>
      </c>
      <c r="B5" s="100"/>
      <c r="C5" s="101"/>
    </row>
    <row r="6" spans="1:3">
      <c r="A6" s="102" t="s">
        <v>5</v>
      </c>
      <c r="B6" s="103"/>
      <c r="C6" s="104"/>
    </row>
    <row r="7" spans="1:3" ht="23.25" customHeight="1">
      <c r="A7" s="67" t="s">
        <v>6</v>
      </c>
      <c r="B7" s="68"/>
      <c r="C7" s="69"/>
    </row>
    <row r="8" spans="1:3">
      <c r="A8" s="105" t="s">
        <v>7</v>
      </c>
      <c r="B8" s="106"/>
      <c r="C8" s="107"/>
    </row>
    <row r="9" spans="1:3" ht="36.75" customHeight="1">
      <c r="A9" s="74"/>
      <c r="B9" s="108">
        <v>2020</v>
      </c>
      <c r="C9" s="109" t="s">
        <v>44</v>
      </c>
    </row>
    <row r="10" spans="1:3">
      <c r="A10" s="75" t="s">
        <v>455</v>
      </c>
      <c r="B10" s="76"/>
      <c r="C10" s="77"/>
    </row>
    <row r="11" spans="1:3" ht="15" customHeight="1">
      <c r="A11" s="78" t="s">
        <v>8</v>
      </c>
      <c r="B11" s="79">
        <v>37067058.890622519</v>
      </c>
      <c r="C11" s="80">
        <v>37762120.133204147</v>
      </c>
    </row>
    <row r="12" spans="1:3" ht="15" customHeight="1">
      <c r="A12" s="81" t="s">
        <v>9</v>
      </c>
      <c r="B12" s="82">
        <v>24709732.162467178</v>
      </c>
      <c r="C12" s="83">
        <v>24257036.123495407</v>
      </c>
    </row>
    <row r="13" spans="1:3" ht="15" customHeight="1">
      <c r="A13" s="81" t="s">
        <v>10</v>
      </c>
      <c r="B13" s="82">
        <v>12357326.728155339</v>
      </c>
      <c r="C13" s="83">
        <v>13505084.009708736</v>
      </c>
    </row>
    <row r="14" spans="1:3" ht="15" customHeight="1">
      <c r="A14" s="78" t="s">
        <v>11</v>
      </c>
      <c r="B14" s="79">
        <v>0</v>
      </c>
      <c r="C14" s="80">
        <v>0</v>
      </c>
    </row>
    <row r="15" spans="1:3" ht="15" customHeight="1">
      <c r="A15" s="78" t="s">
        <v>12</v>
      </c>
      <c r="B15" s="79">
        <v>0</v>
      </c>
      <c r="C15" s="80">
        <v>0</v>
      </c>
    </row>
    <row r="16" spans="1:3" ht="15" customHeight="1">
      <c r="A16" s="78" t="s">
        <v>13</v>
      </c>
      <c r="B16" s="79">
        <v>-5889318.8633333333</v>
      </c>
      <c r="C16" s="84">
        <v>-6067725.7306190468</v>
      </c>
    </row>
    <row r="17" spans="1:3" ht="15" customHeight="1">
      <c r="A17" s="85" t="s">
        <v>14</v>
      </c>
      <c r="B17" s="86">
        <v>-15000</v>
      </c>
      <c r="C17" s="87">
        <v>-14500</v>
      </c>
    </row>
    <row r="18" spans="1:3" ht="15" customHeight="1">
      <c r="A18" s="88" t="s">
        <v>15</v>
      </c>
      <c r="B18" s="82">
        <v>-6549088.4100000001</v>
      </c>
      <c r="C18" s="87">
        <v>-6727995.2772857137</v>
      </c>
    </row>
    <row r="19" spans="1:3" ht="15" customHeight="1">
      <c r="A19" s="88" t="s">
        <v>16</v>
      </c>
      <c r="B19" s="82">
        <v>1166769.5466666666</v>
      </c>
      <c r="C19" s="83">
        <v>1166769.5466666666</v>
      </c>
    </row>
    <row r="20" spans="1:3" ht="15" customHeight="1">
      <c r="A20" s="88" t="s">
        <v>17</v>
      </c>
      <c r="B20" s="82">
        <v>-492000</v>
      </c>
      <c r="C20" s="83">
        <v>-492000</v>
      </c>
    </row>
    <row r="21" spans="1:3" s="3" customFormat="1" ht="15" customHeight="1">
      <c r="A21" s="89" t="s">
        <v>18</v>
      </c>
      <c r="B21" s="90">
        <v>18031068.173333332</v>
      </c>
      <c r="C21" s="91">
        <v>15629068.173333334</v>
      </c>
    </row>
    <row r="22" spans="1:3" ht="15" customHeight="1">
      <c r="A22" s="88" t="s">
        <v>19</v>
      </c>
      <c r="B22" s="82">
        <v>433713.17333333299</v>
      </c>
      <c r="C22" s="83">
        <v>511713.17333333299</v>
      </c>
    </row>
    <row r="23" spans="1:3" ht="15" customHeight="1">
      <c r="A23" s="85" t="s">
        <v>20</v>
      </c>
      <c r="B23" s="86">
        <v>17597355</v>
      </c>
      <c r="C23" s="87">
        <v>15117355</v>
      </c>
    </row>
    <row r="24" spans="1:3" s="3" customFormat="1" ht="15" customHeight="1">
      <c r="A24" s="78" t="s">
        <v>21</v>
      </c>
      <c r="B24" s="92">
        <v>-35701035.296494976</v>
      </c>
      <c r="C24" s="84">
        <v>-32910872.043812498</v>
      </c>
    </row>
    <row r="25" spans="1:3" ht="15" customHeight="1">
      <c r="A25" s="88" t="s">
        <v>22</v>
      </c>
      <c r="B25" s="82">
        <v>-26158174.293699984</v>
      </c>
      <c r="C25" s="83">
        <v>-24121016.328749999</v>
      </c>
    </row>
    <row r="26" spans="1:3" ht="15" customHeight="1">
      <c r="A26" s="88" t="s">
        <v>23</v>
      </c>
      <c r="B26" s="82">
        <v>-9542861.002794994</v>
      </c>
      <c r="C26" s="83">
        <v>-8789855.715062499</v>
      </c>
    </row>
    <row r="27" spans="1:3" ht="15" customHeight="1">
      <c r="A27" s="78" t="s">
        <v>24</v>
      </c>
      <c r="B27" s="92">
        <v>-9576278.9579999987</v>
      </c>
      <c r="C27" s="84">
        <v>-9242099.2666666657</v>
      </c>
    </row>
    <row r="28" spans="1:3" ht="15" customHeight="1">
      <c r="A28" s="85" t="s">
        <v>25</v>
      </c>
      <c r="B28" s="86">
        <v>-9549289.3079999983</v>
      </c>
      <c r="C28" s="87">
        <v>-9215109.6166666653</v>
      </c>
    </row>
    <row r="29" spans="1:3" ht="15" customHeight="1">
      <c r="A29" s="88" t="s">
        <v>26</v>
      </c>
      <c r="B29" s="82">
        <v>-26989.65</v>
      </c>
      <c r="C29" s="83">
        <v>-26989.65</v>
      </c>
    </row>
    <row r="30" spans="1:3" ht="15" customHeight="1">
      <c r="A30" s="93" t="s">
        <v>27</v>
      </c>
      <c r="B30" s="79">
        <v>-4849428.4855555547</v>
      </c>
      <c r="C30" s="80">
        <v>-3796019.7800000017</v>
      </c>
    </row>
    <row r="31" spans="1:3" ht="15" customHeight="1">
      <c r="A31" s="88" t="s">
        <v>28</v>
      </c>
      <c r="B31" s="82">
        <v>-330106.09888888896</v>
      </c>
      <c r="C31" s="83">
        <v>-232003.45001702465</v>
      </c>
    </row>
    <row r="32" spans="1:3" ht="15" customHeight="1">
      <c r="A32" s="88" t="s">
        <v>29</v>
      </c>
      <c r="B32" s="82">
        <v>-4519322.3866666658</v>
      </c>
      <c r="C32" s="83">
        <v>-3564016.3299829769</v>
      </c>
    </row>
    <row r="33" spans="1:3" ht="15" customHeight="1">
      <c r="A33" s="93" t="s">
        <v>30</v>
      </c>
      <c r="B33" s="90">
        <v>2614780.67</v>
      </c>
      <c r="C33" s="94">
        <v>2567067.2700000005</v>
      </c>
    </row>
    <row r="34" spans="1:3" ht="15" customHeight="1">
      <c r="A34" s="93" t="s">
        <v>31</v>
      </c>
      <c r="B34" s="90">
        <v>0</v>
      </c>
      <c r="C34" s="91">
        <v>0</v>
      </c>
    </row>
    <row r="35" spans="1:3" ht="15" customHeight="1">
      <c r="A35" s="93" t="s">
        <v>32</v>
      </c>
      <c r="B35" s="90">
        <v>0</v>
      </c>
      <c r="C35" s="91">
        <v>0</v>
      </c>
    </row>
    <row r="36" spans="1:3" ht="15" customHeight="1">
      <c r="A36" s="93" t="s">
        <v>33</v>
      </c>
      <c r="B36" s="95">
        <v>0</v>
      </c>
      <c r="C36" s="96">
        <v>0</v>
      </c>
    </row>
    <row r="37" spans="1:3" ht="15" customHeight="1">
      <c r="A37" s="93" t="s">
        <v>34</v>
      </c>
      <c r="B37" s="90">
        <v>0</v>
      </c>
      <c r="C37" s="91">
        <v>0</v>
      </c>
    </row>
    <row r="38" spans="1:3" ht="15" customHeight="1">
      <c r="A38" s="93" t="s">
        <v>35</v>
      </c>
      <c r="B38" s="79">
        <v>0</v>
      </c>
      <c r="C38" s="80">
        <v>3629.48</v>
      </c>
    </row>
    <row r="39" spans="1:3" ht="15" customHeight="1">
      <c r="A39" s="88" t="s">
        <v>36</v>
      </c>
      <c r="B39" s="82">
        <v>0</v>
      </c>
      <c r="C39" s="83">
        <v>-2062.13333333333</v>
      </c>
    </row>
    <row r="40" spans="1:3" ht="15" customHeight="1">
      <c r="A40" s="88" t="s">
        <v>37</v>
      </c>
      <c r="B40" s="82">
        <v>0</v>
      </c>
      <c r="C40" s="83">
        <v>5691.61333333333</v>
      </c>
    </row>
    <row r="41" spans="1:3" ht="15" customHeight="1">
      <c r="A41" s="110" t="s">
        <v>38</v>
      </c>
      <c r="B41" s="111">
        <v>1696846.1305719847</v>
      </c>
      <c r="C41" s="112">
        <v>3945168.2354392707</v>
      </c>
    </row>
    <row r="42" spans="1:3" ht="15" customHeight="1">
      <c r="A42" s="97" t="s">
        <v>39</v>
      </c>
      <c r="B42" s="92">
        <v>322</v>
      </c>
      <c r="C42" s="84">
        <v>2603.1999999999998</v>
      </c>
    </row>
    <row r="43" spans="1:3" ht="15" customHeight="1">
      <c r="A43" s="88" t="s">
        <v>40</v>
      </c>
      <c r="B43" s="82">
        <v>322</v>
      </c>
      <c r="C43" s="83">
        <v>2603.1999999999998</v>
      </c>
    </row>
    <row r="44" spans="1:3" ht="15" customHeight="1">
      <c r="A44" s="93" t="s">
        <v>41</v>
      </c>
      <c r="B44" s="92">
        <v>-479573.15000819828</v>
      </c>
      <c r="C44" s="84">
        <v>-403518.66481951415</v>
      </c>
    </row>
    <row r="45" spans="1:3" ht="15" customHeight="1">
      <c r="A45" s="88" t="s">
        <v>42</v>
      </c>
      <c r="B45" s="82">
        <v>-479573.15000819828</v>
      </c>
      <c r="C45" s="83">
        <v>-403518.66481951415</v>
      </c>
    </row>
    <row r="46" spans="1:3" ht="15" customHeight="1">
      <c r="A46" s="110" t="s">
        <v>456</v>
      </c>
      <c r="B46" s="98">
        <v>-479251.15000819828</v>
      </c>
      <c r="C46" s="99">
        <v>-400915.46481951413</v>
      </c>
    </row>
    <row r="47" spans="1:3" ht="15" customHeight="1">
      <c r="A47" s="110" t="s">
        <v>457</v>
      </c>
      <c r="B47" s="98">
        <v>1217594.9805637863</v>
      </c>
      <c r="C47" s="99">
        <v>3544252.7706197565</v>
      </c>
    </row>
    <row r="48" spans="1:3" ht="15" customHeight="1" thickBot="1">
      <c r="A48" s="113" t="s">
        <v>43</v>
      </c>
      <c r="B48" s="114">
        <v>1217594.9805637863</v>
      </c>
      <c r="C48" s="115">
        <v>3544252.7706197565</v>
      </c>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s="2" customFormat="1">
      <c r="A61"/>
      <c r="B61"/>
      <c r="C61"/>
    </row>
    <row r="62" spans="1:3" s="2" customFormat="1" ht="45.75" customHeight="1">
      <c r="A62"/>
      <c r="B62"/>
      <c r="C62"/>
    </row>
    <row r="63" spans="1:3" s="2" customFormat="1">
      <c r="A63"/>
      <c r="B63"/>
      <c r="C63"/>
    </row>
    <row r="64" spans="1:3" ht="223.5" customHeight="1">
      <c r="A64"/>
      <c r="B64"/>
      <c r="C64"/>
    </row>
    <row r="65" spans="1:3">
      <c r="A65"/>
      <c r="B65"/>
      <c r="C65"/>
    </row>
    <row r="66" spans="1:3" ht="81" customHeight="1">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ht="30" customHeight="1">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ht="18.75" customHeight="1">
      <c r="A83"/>
      <c r="B83"/>
      <c r="C83"/>
    </row>
    <row r="84" spans="1:3" ht="27" customHeight="1">
      <c r="A84"/>
      <c r="B84"/>
      <c r="C84"/>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sheetPr>
    <tabColor rgb="FF92D050"/>
  </sheetPr>
  <dimension ref="A1:D85"/>
  <sheetViews>
    <sheetView showGridLines="0" topLeftCell="B1" zoomScale="85" zoomScaleNormal="85" zoomScaleSheetLayoutView="85" workbookViewId="0">
      <pane ySplit="9" topLeftCell="A25" activePane="bottomLeft" state="frozen"/>
      <selection activeCell="I61" sqref="I61"/>
      <selection pane="bottomLeft" activeCell="G80" sqref="G80"/>
    </sheetView>
  </sheetViews>
  <sheetFormatPr baseColWidth="10" defaultRowHeight="15" outlineLevelRow="1"/>
  <cols>
    <col min="1" max="1" width="3.7109375" style="6" hidden="1" customWidth="1"/>
    <col min="2" max="2" width="90.28515625" customWidth="1"/>
    <col min="3" max="4" width="20.42578125" customWidth="1"/>
  </cols>
  <sheetData>
    <row r="1" spans="1:4" s="4" customFormat="1" ht="60" customHeight="1" thickBot="1">
      <c r="A1" s="6"/>
      <c r="B1" s="6"/>
      <c r="C1" s="6"/>
      <c r="D1" s="6"/>
    </row>
    <row r="2" spans="1:4" s="4" customFormat="1" ht="15.75" thickBot="1">
      <c r="A2" s="6"/>
      <c r="B2" s="51" t="s">
        <v>445</v>
      </c>
      <c r="C2" s="52"/>
      <c r="D2" s="53"/>
    </row>
    <row r="3" spans="1:4" s="4" customFormat="1">
      <c r="A3" s="6"/>
      <c r="B3" s="54" t="s">
        <v>1</v>
      </c>
      <c r="C3" s="55"/>
      <c r="D3" s="56" t="s">
        <v>2</v>
      </c>
    </row>
    <row r="4" spans="1:4" s="4" customFormat="1" ht="15.75" thickBot="1">
      <c r="A4" s="6"/>
      <c r="B4" s="57" t="s">
        <v>3</v>
      </c>
      <c r="C4" s="58"/>
      <c r="D4" s="59">
        <v>2020</v>
      </c>
    </row>
    <row r="5" spans="1:4" s="4" customFormat="1">
      <c r="A5" s="6"/>
      <c r="B5" s="60" t="s">
        <v>4</v>
      </c>
      <c r="C5" s="100"/>
      <c r="D5" s="101"/>
    </row>
    <row r="6" spans="1:4" s="4" customFormat="1">
      <c r="A6" s="6"/>
      <c r="B6" s="102" t="s">
        <v>5</v>
      </c>
      <c r="C6" s="103"/>
      <c r="D6" s="104"/>
    </row>
    <row r="7" spans="1:4" s="4" customFormat="1">
      <c r="A7" s="6"/>
      <c r="B7" s="67" t="s">
        <v>446</v>
      </c>
      <c r="C7" s="68"/>
      <c r="D7" s="69"/>
    </row>
    <row r="8" spans="1:4" s="6" customFormat="1" ht="15.75" thickBot="1">
      <c r="B8" s="15" t="s">
        <v>7</v>
      </c>
      <c r="C8" s="16"/>
      <c r="D8" s="17"/>
    </row>
    <row r="9" spans="1:4" ht="15.75" thickBot="1">
      <c r="B9" s="116"/>
      <c r="C9" s="163">
        <v>2020</v>
      </c>
      <c r="D9" s="164" t="s">
        <v>44</v>
      </c>
    </row>
    <row r="10" spans="1:4">
      <c r="B10" s="117" t="s">
        <v>125</v>
      </c>
      <c r="C10" s="118">
        <v>1217594.9805637863</v>
      </c>
      <c r="D10" s="119">
        <v>3544252.7706197565</v>
      </c>
    </row>
    <row r="11" spans="1:4">
      <c r="B11" s="120" t="s">
        <v>126</v>
      </c>
      <c r="C11" s="121">
        <v>2713898.9655637532</v>
      </c>
      <c r="D11" s="122">
        <v>1629867.9748195154</v>
      </c>
    </row>
    <row r="12" spans="1:4">
      <c r="B12" s="123" t="s">
        <v>127</v>
      </c>
      <c r="C12" s="124">
        <v>4849428.4855555547</v>
      </c>
      <c r="D12" s="125">
        <v>3796019.7800000017</v>
      </c>
    </row>
    <row r="13" spans="1:4">
      <c r="B13" s="123" t="s">
        <v>128</v>
      </c>
      <c r="C13" s="124">
        <v>0</v>
      </c>
      <c r="D13" s="125">
        <v>0</v>
      </c>
    </row>
    <row r="14" spans="1:4" hidden="1" outlineLevel="1">
      <c r="B14" s="126" t="s">
        <v>129</v>
      </c>
      <c r="C14" s="127"/>
      <c r="D14" s="128"/>
    </row>
    <row r="15" spans="1:4" collapsed="1">
      <c r="B15" s="129" t="s">
        <v>130</v>
      </c>
      <c r="C15" s="124">
        <v>-2614780.67</v>
      </c>
      <c r="D15" s="125">
        <v>-2567067.2700000005</v>
      </c>
    </row>
    <row r="16" spans="1:4" hidden="1" outlineLevel="1">
      <c r="B16" s="130" t="s">
        <v>131</v>
      </c>
      <c r="C16" s="127"/>
      <c r="D16" s="128"/>
    </row>
    <row r="17" spans="2:4" hidden="1" outlineLevel="1">
      <c r="B17" s="130" t="s">
        <v>132</v>
      </c>
      <c r="C17" s="127"/>
      <c r="D17" s="128"/>
    </row>
    <row r="18" spans="2:4" collapsed="1">
      <c r="B18" s="129" t="s">
        <v>133</v>
      </c>
      <c r="C18" s="124">
        <v>-322</v>
      </c>
      <c r="D18" s="125">
        <v>-2603.1999999999998</v>
      </c>
    </row>
    <row r="19" spans="2:4">
      <c r="B19" s="129" t="s">
        <v>134</v>
      </c>
      <c r="C19" s="124">
        <v>479573.15000819828</v>
      </c>
      <c r="D19" s="125">
        <v>403518.66481951415</v>
      </c>
    </row>
    <row r="20" spans="2:4" hidden="1" outlineLevel="1">
      <c r="B20" s="130" t="s">
        <v>135</v>
      </c>
      <c r="C20" s="127"/>
      <c r="D20" s="128"/>
    </row>
    <row r="21" spans="2:4" hidden="1" outlineLevel="1">
      <c r="B21" s="130" t="s">
        <v>136</v>
      </c>
      <c r="C21" s="127"/>
      <c r="D21" s="128"/>
    </row>
    <row r="22" spans="2:4" hidden="1" outlineLevel="1">
      <c r="B22" s="130" t="s">
        <v>137</v>
      </c>
      <c r="C22" s="127"/>
      <c r="D22" s="128"/>
    </row>
    <row r="23" spans="2:4" collapsed="1">
      <c r="B23" s="120" t="s">
        <v>138</v>
      </c>
      <c r="C23" s="131">
        <v>3120581.5436893208</v>
      </c>
      <c r="D23" s="132">
        <v>-2692020.7400000007</v>
      </c>
    </row>
    <row r="24" spans="2:4">
      <c r="B24" s="123" t="s">
        <v>139</v>
      </c>
      <c r="C24" s="124">
        <v>20000</v>
      </c>
      <c r="D24" s="125">
        <v>20016.000000000018</v>
      </c>
    </row>
    <row r="25" spans="2:4">
      <c r="B25" s="123" t="s">
        <v>140</v>
      </c>
      <c r="C25" s="133">
        <v>2850581.5436893208</v>
      </c>
      <c r="D25" s="134">
        <v>-1148988.7400000012</v>
      </c>
    </row>
    <row r="26" spans="2:4" hidden="1" outlineLevel="1">
      <c r="B26" s="126" t="s">
        <v>141</v>
      </c>
      <c r="C26" s="135">
        <v>0</v>
      </c>
      <c r="D26" s="136">
        <v>-27525.000000000007</v>
      </c>
    </row>
    <row r="27" spans="2:4" collapsed="1">
      <c r="B27" s="129" t="s">
        <v>142</v>
      </c>
      <c r="C27" s="133">
        <v>250000</v>
      </c>
      <c r="D27" s="134">
        <v>185100.00000000035</v>
      </c>
    </row>
    <row r="28" spans="2:4">
      <c r="B28" s="129" t="s">
        <v>143</v>
      </c>
      <c r="C28" s="135">
        <v>0</v>
      </c>
      <c r="D28" s="136">
        <v>-1720622.9999999998</v>
      </c>
    </row>
    <row r="29" spans="2:4" hidden="1" outlineLevel="1">
      <c r="B29" s="130" t="s">
        <v>144</v>
      </c>
      <c r="C29" s="137"/>
      <c r="D29" s="138"/>
    </row>
    <row r="30" spans="2:4" collapsed="1">
      <c r="B30" s="120" t="s">
        <v>145</v>
      </c>
      <c r="C30" s="121">
        <v>-479251.15000819828</v>
      </c>
      <c r="D30" s="122">
        <v>-400915.46481951413</v>
      </c>
    </row>
    <row r="31" spans="2:4">
      <c r="B31" s="123" t="s">
        <v>146</v>
      </c>
      <c r="C31" s="124">
        <v>-479573.15000819828</v>
      </c>
      <c r="D31" s="125">
        <v>-403518.66481951415</v>
      </c>
    </row>
    <row r="32" spans="2:4" hidden="1" outlineLevel="1">
      <c r="B32" s="126" t="s">
        <v>147</v>
      </c>
      <c r="C32" s="137"/>
      <c r="D32" s="138"/>
    </row>
    <row r="33" spans="2:4" collapsed="1">
      <c r="B33" s="123" t="s">
        <v>148</v>
      </c>
      <c r="C33" s="139">
        <v>322</v>
      </c>
      <c r="D33" s="140">
        <v>2603.1999999999998</v>
      </c>
    </row>
    <row r="34" spans="2:4" ht="15.75" thickBot="1">
      <c r="B34" s="129" t="s">
        <v>149</v>
      </c>
      <c r="C34" s="124">
        <v>0</v>
      </c>
      <c r="D34" s="125">
        <v>0</v>
      </c>
    </row>
    <row r="35" spans="2:4" ht="15.75" hidden="1" outlineLevel="1" thickBot="1">
      <c r="B35" s="141" t="s">
        <v>150</v>
      </c>
      <c r="C35" s="142"/>
      <c r="D35" s="143"/>
    </row>
    <row r="36" spans="2:4" ht="15.75" collapsed="1" thickBot="1">
      <c r="B36" s="144" t="s">
        <v>151</v>
      </c>
      <c r="C36" s="145">
        <v>6572824.3398086624</v>
      </c>
      <c r="D36" s="146">
        <v>2081184.5406197575</v>
      </c>
    </row>
    <row r="37" spans="2:4">
      <c r="B37" s="147" t="s">
        <v>152</v>
      </c>
      <c r="C37" s="148"/>
      <c r="D37" s="149"/>
    </row>
    <row r="38" spans="2:4">
      <c r="B38" s="120" t="s">
        <v>153</v>
      </c>
      <c r="C38" s="121">
        <v>-22330350.00000003</v>
      </c>
      <c r="D38" s="122">
        <v>-8696523.4700000025</v>
      </c>
    </row>
    <row r="39" spans="2:4" hidden="1" outlineLevel="1">
      <c r="B39" s="126" t="s">
        <v>154</v>
      </c>
      <c r="C39" s="137"/>
      <c r="D39" s="138"/>
    </row>
    <row r="40" spans="2:4" collapsed="1">
      <c r="B40" s="123" t="s">
        <v>155</v>
      </c>
      <c r="C40" s="124">
        <v>-2934999.9999999981</v>
      </c>
      <c r="D40" s="125">
        <v>-288607.51001702342</v>
      </c>
    </row>
    <row r="41" spans="2:4">
      <c r="B41" s="123" t="s">
        <v>156</v>
      </c>
      <c r="C41" s="124">
        <v>-19395350.00000003</v>
      </c>
      <c r="D41" s="125">
        <v>-8407915.95998298</v>
      </c>
    </row>
    <row r="42" spans="2:4" hidden="1" outlineLevel="1">
      <c r="B42" s="130" t="s">
        <v>157</v>
      </c>
      <c r="C42" s="137"/>
      <c r="D42" s="138"/>
    </row>
    <row r="43" spans="2:4" hidden="1" outlineLevel="1">
      <c r="B43" s="130" t="s">
        <v>158</v>
      </c>
      <c r="C43" s="137"/>
      <c r="D43" s="138"/>
    </row>
    <row r="44" spans="2:4" hidden="1" outlineLevel="1">
      <c r="B44" s="130" t="s">
        <v>159</v>
      </c>
      <c r="C44" s="137"/>
      <c r="D44" s="138"/>
    </row>
    <row r="45" spans="2:4" hidden="1" outlineLevel="1">
      <c r="B45" s="130" t="s">
        <v>160</v>
      </c>
      <c r="C45" s="137"/>
      <c r="D45" s="138"/>
    </row>
    <row r="46" spans="2:4" hidden="1" outlineLevel="1">
      <c r="B46" s="130" t="s">
        <v>161</v>
      </c>
      <c r="C46" s="137"/>
      <c r="D46" s="138"/>
    </row>
    <row r="47" spans="2:4" collapsed="1">
      <c r="B47" s="120" t="s">
        <v>162</v>
      </c>
      <c r="C47" s="121">
        <v>-4999999.9999999991</v>
      </c>
      <c r="D47" s="122">
        <v>-1995184.1600000004</v>
      </c>
    </row>
    <row r="48" spans="2:4" hidden="1" outlineLevel="1">
      <c r="B48" s="126" t="s">
        <v>154</v>
      </c>
      <c r="C48" s="137"/>
      <c r="D48" s="138"/>
    </row>
    <row r="49" spans="2:4" hidden="1" outlineLevel="1">
      <c r="B49" s="126" t="s">
        <v>155</v>
      </c>
      <c r="C49" s="137"/>
      <c r="D49" s="138"/>
    </row>
    <row r="50" spans="2:4" hidden="1" outlineLevel="1">
      <c r="B50" s="126" t="s">
        <v>156</v>
      </c>
      <c r="C50" s="137"/>
      <c r="D50" s="138"/>
    </row>
    <row r="51" spans="2:4" hidden="1" outlineLevel="1">
      <c r="B51" s="130" t="s">
        <v>157</v>
      </c>
      <c r="C51" s="137"/>
      <c r="D51" s="138"/>
    </row>
    <row r="52" spans="2:4" ht="15.75" collapsed="1" thickBot="1">
      <c r="B52" s="129" t="s">
        <v>158</v>
      </c>
      <c r="C52" s="135">
        <v>-4999999.9999999991</v>
      </c>
      <c r="D52" s="136">
        <v>-1995184.1600000004</v>
      </c>
    </row>
    <row r="53" spans="2:4" ht="15.75" hidden="1" outlineLevel="1" thickBot="1">
      <c r="B53" s="130" t="s">
        <v>159</v>
      </c>
      <c r="C53" s="137"/>
      <c r="D53" s="138"/>
    </row>
    <row r="54" spans="2:4" ht="15.75" hidden="1" outlineLevel="1" thickBot="1">
      <c r="B54" s="130" t="s">
        <v>160</v>
      </c>
      <c r="C54" s="137"/>
      <c r="D54" s="138"/>
    </row>
    <row r="55" spans="2:4" ht="15.75" hidden="1" outlineLevel="1" thickBot="1">
      <c r="B55" s="150" t="s">
        <v>161</v>
      </c>
      <c r="C55" s="151"/>
      <c r="D55" s="152"/>
    </row>
    <row r="56" spans="2:4" ht="15.75" collapsed="1" thickBot="1">
      <c r="B56" s="144" t="s">
        <v>163</v>
      </c>
      <c r="C56" s="145">
        <v>-27330350.00000003</v>
      </c>
      <c r="D56" s="146">
        <v>-10691707.630000003</v>
      </c>
    </row>
    <row r="57" spans="2:4">
      <c r="B57" s="147" t="s">
        <v>164</v>
      </c>
      <c r="C57" s="148"/>
      <c r="D57" s="149"/>
    </row>
    <row r="58" spans="2:4">
      <c r="B58" s="120" t="s">
        <v>165</v>
      </c>
      <c r="C58" s="121">
        <v>4713846.74</v>
      </c>
      <c r="D58" s="122">
        <v>6493846.7400000002</v>
      </c>
    </row>
    <row r="59" spans="2:4">
      <c r="B59" s="123" t="s">
        <v>166</v>
      </c>
      <c r="C59" s="135">
        <v>2700000</v>
      </c>
      <c r="D59" s="136">
        <v>4480000</v>
      </c>
    </row>
    <row r="60" spans="2:4">
      <c r="B60" s="123" t="s">
        <v>167</v>
      </c>
      <c r="C60" s="135">
        <v>0</v>
      </c>
      <c r="D60" s="136">
        <v>0</v>
      </c>
    </row>
    <row r="61" spans="2:4" hidden="1" outlineLevel="1">
      <c r="B61" s="126" t="s">
        <v>168</v>
      </c>
      <c r="C61" s="135"/>
      <c r="D61" s="136"/>
    </row>
    <row r="62" spans="2:4" hidden="1" outlineLevel="1">
      <c r="B62" s="126" t="s">
        <v>169</v>
      </c>
      <c r="C62" s="135"/>
      <c r="D62" s="136"/>
    </row>
    <row r="63" spans="2:4" collapsed="1">
      <c r="B63" s="129" t="s">
        <v>170</v>
      </c>
      <c r="C63" s="135">
        <v>2013846.74</v>
      </c>
      <c r="D63" s="136">
        <v>2013846.74</v>
      </c>
    </row>
    <row r="64" spans="2:4">
      <c r="B64" s="120" t="s">
        <v>171</v>
      </c>
      <c r="C64" s="121">
        <v>14571364.444282817</v>
      </c>
      <c r="D64" s="122">
        <v>2407732.8027993902</v>
      </c>
    </row>
    <row r="65" spans="2:4">
      <c r="B65" s="153" t="s">
        <v>172</v>
      </c>
      <c r="C65" s="121">
        <v>17616503.260000002</v>
      </c>
      <c r="D65" s="122">
        <v>4792000</v>
      </c>
    </row>
    <row r="66" spans="2:4" hidden="1" outlineLevel="1">
      <c r="B66" s="130" t="s">
        <v>173</v>
      </c>
      <c r="C66" s="137"/>
      <c r="D66" s="138"/>
    </row>
    <row r="67" spans="2:4" collapsed="1">
      <c r="B67" s="129" t="s">
        <v>174</v>
      </c>
      <c r="C67" s="135">
        <v>17616503.260000002</v>
      </c>
      <c r="D67" s="136">
        <v>4792000</v>
      </c>
    </row>
    <row r="68" spans="2:4" hidden="1" outlineLevel="1">
      <c r="B68" s="130" t="s">
        <v>175</v>
      </c>
      <c r="C68" s="135"/>
      <c r="D68" s="136"/>
    </row>
    <row r="69" spans="2:4" hidden="1" outlineLevel="1">
      <c r="B69" s="130" t="s">
        <v>176</v>
      </c>
      <c r="C69" s="135"/>
      <c r="D69" s="136"/>
    </row>
    <row r="70" spans="2:4" collapsed="1">
      <c r="B70" s="129" t="s">
        <v>177</v>
      </c>
      <c r="C70" s="135">
        <v>0</v>
      </c>
      <c r="D70" s="136">
        <v>0</v>
      </c>
    </row>
    <row r="71" spans="2:4">
      <c r="B71" s="153" t="s">
        <v>178</v>
      </c>
      <c r="C71" s="131">
        <v>-3045138.8157171845</v>
      </c>
      <c r="D71" s="132">
        <v>-2384267.1972006098</v>
      </c>
    </row>
    <row r="72" spans="2:4" hidden="1" outlineLevel="1">
      <c r="B72" s="130" t="s">
        <v>179</v>
      </c>
      <c r="C72" s="135"/>
      <c r="D72" s="136"/>
    </row>
    <row r="73" spans="2:4" collapsed="1">
      <c r="B73" s="129" t="s">
        <v>180</v>
      </c>
      <c r="C73" s="135">
        <v>-3006478.3457171842</v>
      </c>
      <c r="D73" s="136">
        <v>-2147570.66720061</v>
      </c>
    </row>
    <row r="74" spans="2:4">
      <c r="B74" s="129" t="s">
        <v>181</v>
      </c>
      <c r="C74" s="124">
        <v>0</v>
      </c>
      <c r="D74" s="125">
        <v>-272027</v>
      </c>
    </row>
    <row r="75" spans="2:4" hidden="1" outlineLevel="1">
      <c r="B75" s="130" t="s">
        <v>182</v>
      </c>
      <c r="C75" s="137"/>
      <c r="D75" s="138"/>
    </row>
    <row r="76" spans="2:4" ht="15.75" collapsed="1" thickBot="1">
      <c r="B76" s="129" t="s">
        <v>183</v>
      </c>
      <c r="C76" s="124">
        <v>-38660.47000000003</v>
      </c>
      <c r="D76" s="125">
        <v>35330.470000000023</v>
      </c>
    </row>
    <row r="77" spans="2:4" ht="15.75" hidden="1" outlineLevel="1" thickBot="1">
      <c r="B77" s="93" t="s">
        <v>184</v>
      </c>
      <c r="C77" s="121">
        <v>0</v>
      </c>
      <c r="D77" s="122">
        <v>0</v>
      </c>
    </row>
    <row r="78" spans="2:4" ht="15.75" hidden="1" outlineLevel="1" thickBot="1">
      <c r="B78" s="126" t="s">
        <v>185</v>
      </c>
      <c r="C78" s="137"/>
      <c r="D78" s="138"/>
    </row>
    <row r="79" spans="2:4" ht="15.75" hidden="1" outlineLevel="1" thickBot="1">
      <c r="B79" s="154" t="s">
        <v>186</v>
      </c>
      <c r="C79" s="151"/>
      <c r="D79" s="152"/>
    </row>
    <row r="80" spans="2:4" ht="15.75" collapsed="1" thickBot="1">
      <c r="B80" s="144" t="s">
        <v>187</v>
      </c>
      <c r="C80" s="145">
        <v>19285211.184282817</v>
      </c>
      <c r="D80" s="146">
        <v>8901579.5427993909</v>
      </c>
    </row>
    <row r="81" spans="2:4" ht="15.75" hidden="1" customHeight="1" outlineLevel="1">
      <c r="B81" s="147" t="s">
        <v>188</v>
      </c>
      <c r="C81" s="155"/>
      <c r="D81" s="156"/>
    </row>
    <row r="82" spans="2:4" collapsed="1">
      <c r="B82" s="157" t="s">
        <v>189</v>
      </c>
      <c r="C82" s="158">
        <v>-1472314.4759085514</v>
      </c>
      <c r="D82" s="159">
        <v>291056.4534191452</v>
      </c>
    </row>
    <row r="83" spans="2:4">
      <c r="B83" s="123" t="s">
        <v>190</v>
      </c>
      <c r="C83" s="124">
        <v>7479526.4534191452</v>
      </c>
      <c r="D83" s="136">
        <v>7188470</v>
      </c>
    </row>
    <row r="84" spans="2:4" ht="15.75" thickBot="1">
      <c r="B84" s="160" t="s">
        <v>191</v>
      </c>
      <c r="C84" s="161">
        <v>6007211.9775105938</v>
      </c>
      <c r="D84" s="162">
        <v>7479526.4534191452</v>
      </c>
    </row>
    <row r="85" spans="2:4" s="6" customFormat="1"/>
  </sheetData>
  <mergeCells count="7">
    <mergeCell ref="B8:D8"/>
    <mergeCell ref="B2:D2"/>
    <mergeCell ref="B3:C3"/>
    <mergeCell ref="B4:C4"/>
    <mergeCell ref="B5:D5"/>
    <mergeCell ref="B6:D6"/>
    <mergeCell ref="B7:D7"/>
  </mergeCells>
  <pageMargins left="0.7" right="0.7" top="0.75" bottom="0.75" header="0.3" footer="0.3"/>
  <pageSetup paperSize="9" scale="66" orientation="portrait" r:id="rId1"/>
  <drawing r:id="rId2"/>
</worksheet>
</file>

<file path=xl/worksheets/sheet4.xml><?xml version="1.0" encoding="utf-8"?>
<worksheet xmlns="http://schemas.openxmlformats.org/spreadsheetml/2006/main" xmlns:r="http://schemas.openxmlformats.org/officeDocument/2006/relationships">
  <sheetPr>
    <tabColor rgb="FF92D050"/>
    <pageSetUpPr fitToPage="1"/>
  </sheetPr>
  <dimension ref="A1:R55"/>
  <sheetViews>
    <sheetView topLeftCell="C1" zoomScale="87" zoomScaleNormal="87" workbookViewId="0">
      <selection activeCell="F44" sqref="F44"/>
    </sheetView>
  </sheetViews>
  <sheetFormatPr baseColWidth="10" defaultColWidth="11.42578125" defaultRowHeight="12.75" outlineLevelCol="1"/>
  <cols>
    <col min="1" max="1" width="19.42578125" style="5" hidden="1" customWidth="1" outlineLevel="1"/>
    <col min="2" max="2" width="11.42578125" style="5" hidden="1" customWidth="1" outlineLevel="1"/>
    <col min="3" max="3" width="11.42578125" style="5" collapsed="1"/>
    <col min="4" max="4" width="96.7109375" style="5" customWidth="1"/>
    <col min="5" max="6" width="8.7109375" style="5" customWidth="1"/>
    <col min="7" max="7" width="18.7109375" style="5" customWidth="1"/>
    <col min="8" max="8" width="15.85546875" style="5" customWidth="1"/>
    <col min="9" max="9" width="18.42578125" style="5" bestFit="1" customWidth="1"/>
    <col min="10" max="13" width="8.7109375" style="5" customWidth="1"/>
    <col min="14" max="18" width="12" style="5" customWidth="1"/>
    <col min="19" max="16384" width="11.42578125" style="5"/>
  </cols>
  <sheetData>
    <row r="1" spans="1:18" ht="60" customHeight="1" thickBot="1"/>
    <row r="2" spans="1:18" ht="13.5" thickBot="1">
      <c r="C2" s="51" t="s">
        <v>193</v>
      </c>
      <c r="D2" s="52"/>
      <c r="E2" s="52"/>
      <c r="F2" s="52"/>
      <c r="G2" s="52"/>
      <c r="H2" s="52"/>
      <c r="I2" s="52"/>
      <c r="J2" s="52"/>
      <c r="K2" s="52"/>
      <c r="L2" s="52"/>
      <c r="M2" s="52"/>
      <c r="N2" s="52"/>
      <c r="O2" s="52"/>
      <c r="P2" s="52"/>
      <c r="Q2" s="52"/>
      <c r="R2" s="53"/>
    </row>
    <row r="3" spans="1:18">
      <c r="C3" s="268" t="s">
        <v>1</v>
      </c>
      <c r="D3" s="269"/>
      <c r="E3" s="269"/>
      <c r="F3" s="269"/>
      <c r="G3" s="269"/>
      <c r="H3" s="269"/>
      <c r="I3" s="269"/>
      <c r="J3" s="269"/>
      <c r="K3" s="269"/>
      <c r="L3" s="269"/>
      <c r="M3" s="269"/>
      <c r="N3" s="269"/>
      <c r="O3" s="269"/>
      <c r="P3" s="270"/>
      <c r="Q3" s="268" t="s">
        <v>2</v>
      </c>
      <c r="R3" s="270"/>
    </row>
    <row r="4" spans="1:18" ht="13.5" thickBot="1">
      <c r="C4" s="57" t="s">
        <v>3</v>
      </c>
      <c r="D4" s="58"/>
      <c r="E4" s="58"/>
      <c r="F4" s="58"/>
      <c r="G4" s="58"/>
      <c r="H4" s="58"/>
      <c r="I4" s="58"/>
      <c r="J4" s="58"/>
      <c r="K4" s="58"/>
      <c r="L4" s="58"/>
      <c r="M4" s="58"/>
      <c r="N4" s="58"/>
      <c r="O4" s="58"/>
      <c r="P4" s="271"/>
      <c r="Q4" s="272">
        <v>2020</v>
      </c>
      <c r="R4" s="272"/>
    </row>
    <row r="5" spans="1:18" ht="13.5" thickBot="1">
      <c r="C5" s="243" t="s">
        <v>194</v>
      </c>
      <c r="D5" s="273" t="s">
        <v>195</v>
      </c>
      <c r="E5" s="273"/>
      <c r="F5" s="273"/>
      <c r="G5" s="273"/>
      <c r="H5" s="273"/>
      <c r="I5" s="273"/>
      <c r="J5" s="273"/>
      <c r="K5" s="273"/>
      <c r="L5" s="273"/>
      <c r="M5" s="273"/>
      <c r="N5" s="273"/>
      <c r="O5" s="274"/>
      <c r="P5" s="243" t="s">
        <v>196</v>
      </c>
      <c r="Q5" s="275" t="s">
        <v>197</v>
      </c>
      <c r="R5" s="276"/>
    </row>
    <row r="6" spans="1:18" ht="13.5" thickBot="1">
      <c r="C6" s="277" t="s">
        <v>198</v>
      </c>
      <c r="D6" s="278"/>
      <c r="E6" s="278"/>
      <c r="F6" s="278"/>
      <c r="G6" s="278"/>
      <c r="H6" s="278"/>
      <c r="I6" s="278"/>
      <c r="J6" s="278"/>
      <c r="K6" s="278"/>
      <c r="L6" s="278"/>
      <c r="M6" s="278"/>
      <c r="N6" s="278"/>
      <c r="O6" s="278"/>
      <c r="P6" s="278"/>
      <c r="Q6" s="278"/>
      <c r="R6" s="279"/>
    </row>
    <row r="7" spans="1:18" ht="13.5" thickBot="1">
      <c r="C7" s="280" t="s">
        <v>199</v>
      </c>
      <c r="D7" s="281"/>
      <c r="E7" s="281"/>
      <c r="F7" s="281"/>
      <c r="G7" s="281"/>
      <c r="H7" s="281"/>
      <c r="I7" s="281"/>
      <c r="J7" s="281"/>
      <c r="K7" s="281"/>
      <c r="L7" s="281"/>
      <c r="M7" s="281"/>
      <c r="N7" s="281"/>
      <c r="O7" s="281"/>
      <c r="P7" s="281"/>
      <c r="Q7" s="281"/>
      <c r="R7" s="282"/>
    </row>
    <row r="8" spans="1:18">
      <c r="C8" s="259" t="s">
        <v>200</v>
      </c>
      <c r="D8" s="260"/>
      <c r="E8" s="261" t="s">
        <v>201</v>
      </c>
      <c r="F8" s="261" t="s">
        <v>202</v>
      </c>
      <c r="G8" s="261" t="s">
        <v>203</v>
      </c>
      <c r="H8" s="261" t="s">
        <v>432</v>
      </c>
      <c r="I8" s="260" t="s">
        <v>204</v>
      </c>
      <c r="J8" s="260"/>
      <c r="K8" s="260"/>
      <c r="L8" s="260"/>
      <c r="M8" s="260"/>
      <c r="N8" s="262" t="s">
        <v>421</v>
      </c>
      <c r="O8" s="262"/>
      <c r="P8" s="262"/>
      <c r="Q8" s="262"/>
      <c r="R8" s="263"/>
    </row>
    <row r="9" spans="1:18">
      <c r="C9" s="264" t="s">
        <v>205</v>
      </c>
      <c r="D9" s="265" t="s">
        <v>206</v>
      </c>
      <c r="E9" s="165"/>
      <c r="F9" s="165"/>
      <c r="G9" s="165"/>
      <c r="H9" s="165"/>
      <c r="I9" s="204">
        <v>2020</v>
      </c>
      <c r="J9" s="204">
        <v>2021</v>
      </c>
      <c r="K9" s="204">
        <v>2022</v>
      </c>
      <c r="L9" s="204">
        <v>2023</v>
      </c>
      <c r="M9" s="204" t="s">
        <v>80</v>
      </c>
      <c r="N9" s="204">
        <v>2020</v>
      </c>
      <c r="O9" s="204">
        <v>2021</v>
      </c>
      <c r="P9" s="204">
        <v>2022</v>
      </c>
      <c r="Q9" s="204">
        <v>2023</v>
      </c>
      <c r="R9" s="266" t="s">
        <v>80</v>
      </c>
    </row>
    <row r="10" spans="1:18" ht="15" customHeight="1">
      <c r="A10" s="8" t="e">
        <f>VLOOKUP(D10,#REF!,12,FALSE)</f>
        <v>#REF!</v>
      </c>
      <c r="C10" s="225">
        <v>1</v>
      </c>
      <c r="D10" s="218" t="s">
        <v>458</v>
      </c>
      <c r="E10" s="283">
        <v>2020</v>
      </c>
      <c r="F10" s="283">
        <v>2020</v>
      </c>
      <c r="G10" s="221">
        <v>5928000</v>
      </c>
      <c r="H10" s="221"/>
      <c r="I10" s="284">
        <v>5928000</v>
      </c>
      <c r="J10" s="124"/>
      <c r="K10" s="124"/>
      <c r="L10" s="124"/>
      <c r="M10" s="124"/>
      <c r="N10" s="124"/>
      <c r="O10" s="124"/>
      <c r="P10" s="124"/>
      <c r="Q10" s="124"/>
      <c r="R10" s="125"/>
    </row>
    <row r="11" spans="1:18" ht="15" customHeight="1">
      <c r="A11" s="8" t="e">
        <f>VLOOKUP(D11,#REF!,12,FALSE)</f>
        <v>#REF!</v>
      </c>
      <c r="C11" s="225">
        <v>2</v>
      </c>
      <c r="D11" s="218" t="s">
        <v>459</v>
      </c>
      <c r="E11" s="283">
        <v>2020</v>
      </c>
      <c r="F11" s="283">
        <v>2020</v>
      </c>
      <c r="G11" s="221">
        <v>5205000</v>
      </c>
      <c r="H11" s="221"/>
      <c r="I11" s="284">
        <v>5205000</v>
      </c>
      <c r="J11" s="124"/>
      <c r="K11" s="124"/>
      <c r="L11" s="124"/>
      <c r="M11" s="124"/>
      <c r="N11" s="124"/>
      <c r="O11" s="124"/>
      <c r="P11" s="124"/>
      <c r="Q11" s="124"/>
      <c r="R11" s="125"/>
    </row>
    <row r="12" spans="1:18" ht="15" customHeight="1">
      <c r="A12" s="8" t="e">
        <f>VLOOKUP(D12,#REF!,12,FALSE)</f>
        <v>#REF!</v>
      </c>
      <c r="C12" s="225">
        <v>3</v>
      </c>
      <c r="D12" s="218" t="s">
        <v>460</v>
      </c>
      <c r="E12" s="283">
        <v>2020</v>
      </c>
      <c r="F12" s="283">
        <v>2020</v>
      </c>
      <c r="G12" s="221">
        <v>3770000</v>
      </c>
      <c r="H12" s="221"/>
      <c r="I12" s="284">
        <v>3770000</v>
      </c>
      <c r="J12" s="221"/>
      <c r="K12" s="124"/>
      <c r="L12" s="124"/>
      <c r="M12" s="124"/>
      <c r="N12" s="124"/>
      <c r="O12" s="124"/>
      <c r="P12" s="124"/>
      <c r="Q12" s="124"/>
      <c r="R12" s="125"/>
    </row>
    <row r="13" spans="1:18" ht="15" customHeight="1">
      <c r="A13" s="8" t="e">
        <f>VLOOKUP(D13,#REF!,12,FALSE)</f>
        <v>#REF!</v>
      </c>
      <c r="C13" s="225">
        <v>4</v>
      </c>
      <c r="D13" s="218" t="s">
        <v>461</v>
      </c>
      <c r="E13" s="283">
        <v>2020</v>
      </c>
      <c r="F13" s="283">
        <v>2020</v>
      </c>
      <c r="G13" s="221">
        <v>1960000</v>
      </c>
      <c r="H13" s="284"/>
      <c r="I13" s="284">
        <v>1960000</v>
      </c>
      <c r="J13" s="284"/>
      <c r="K13" s="124"/>
      <c r="L13" s="124"/>
      <c r="M13" s="124"/>
      <c r="N13" s="124"/>
      <c r="O13" s="124"/>
      <c r="P13" s="124"/>
      <c r="Q13" s="124"/>
      <c r="R13" s="125"/>
    </row>
    <row r="14" spans="1:18" ht="15" customHeight="1">
      <c r="A14" s="8" t="e">
        <f>VLOOKUP(D14,#REF!,12,FALSE)</f>
        <v>#REF!</v>
      </c>
      <c r="C14" s="225">
        <v>5</v>
      </c>
      <c r="D14" s="218" t="s">
        <v>422</v>
      </c>
      <c r="E14" s="283">
        <v>2020</v>
      </c>
      <c r="F14" s="283">
        <v>2020</v>
      </c>
      <c r="G14" s="221">
        <v>2000000</v>
      </c>
      <c r="H14" s="284"/>
      <c r="I14" s="284">
        <v>2000000</v>
      </c>
      <c r="J14" s="284"/>
      <c r="K14" s="124"/>
      <c r="L14" s="124"/>
      <c r="M14" s="124"/>
      <c r="N14" s="124"/>
      <c r="O14" s="124"/>
      <c r="P14" s="124"/>
      <c r="Q14" s="124"/>
      <c r="R14" s="125"/>
    </row>
    <row r="15" spans="1:18" ht="15" customHeight="1">
      <c r="A15" s="8" t="e">
        <f>VLOOKUP(D15,#REF!,12,FALSE)</f>
        <v>#REF!</v>
      </c>
      <c r="C15" s="225">
        <v>6</v>
      </c>
      <c r="D15" s="218" t="s">
        <v>462</v>
      </c>
      <c r="E15" s="283">
        <v>2020</v>
      </c>
      <c r="F15" s="283">
        <v>2020</v>
      </c>
      <c r="G15" s="221">
        <v>200000</v>
      </c>
      <c r="H15" s="221"/>
      <c r="I15" s="284">
        <v>200000</v>
      </c>
      <c r="J15" s="124"/>
      <c r="K15" s="124"/>
      <c r="L15" s="124"/>
      <c r="M15" s="124"/>
      <c r="N15" s="124"/>
      <c r="O15" s="124"/>
      <c r="P15" s="124"/>
      <c r="Q15" s="124"/>
      <c r="R15" s="125"/>
    </row>
    <row r="16" spans="1:18" ht="15" customHeight="1">
      <c r="A16" s="8" t="e">
        <f>VLOOKUP(D16,#REF!,12,FALSE)</f>
        <v>#REF!</v>
      </c>
      <c r="C16" s="225">
        <v>7</v>
      </c>
      <c r="D16" s="218" t="s">
        <v>463</v>
      </c>
      <c r="E16" s="283">
        <v>2020</v>
      </c>
      <c r="F16" s="283">
        <v>2020</v>
      </c>
      <c r="G16" s="221">
        <v>70000</v>
      </c>
      <c r="H16" s="221"/>
      <c r="I16" s="284">
        <v>70000</v>
      </c>
      <c r="J16" s="124"/>
      <c r="K16" s="124"/>
      <c r="L16" s="124"/>
      <c r="M16" s="124"/>
      <c r="N16" s="124"/>
      <c r="O16" s="124"/>
      <c r="P16" s="124"/>
      <c r="Q16" s="124"/>
      <c r="R16" s="125"/>
    </row>
    <row r="17" spans="1:18" ht="15" customHeight="1">
      <c r="A17" s="8" t="e">
        <f>VLOOKUP(D17,#REF!,12,FALSE)</f>
        <v>#REF!</v>
      </c>
      <c r="C17" s="225">
        <v>8</v>
      </c>
      <c r="D17" s="218" t="s">
        <v>464</v>
      </c>
      <c r="E17" s="283">
        <v>2020</v>
      </c>
      <c r="F17" s="283">
        <v>2020</v>
      </c>
      <c r="G17" s="221">
        <v>60000</v>
      </c>
      <c r="H17" s="221"/>
      <c r="I17" s="284">
        <v>60000</v>
      </c>
      <c r="J17" s="124"/>
      <c r="K17" s="124"/>
      <c r="L17" s="124"/>
      <c r="M17" s="124"/>
      <c r="N17" s="124"/>
      <c r="O17" s="124"/>
      <c r="P17" s="124"/>
      <c r="Q17" s="124"/>
      <c r="R17" s="125"/>
    </row>
    <row r="18" spans="1:18" ht="15" customHeight="1">
      <c r="A18" s="8" t="e">
        <f>VLOOKUP(D18,#REF!,12,FALSE)</f>
        <v>#REF!</v>
      </c>
      <c r="C18" s="225">
        <v>9</v>
      </c>
      <c r="D18" s="218" t="s">
        <v>465</v>
      </c>
      <c r="E18" s="283">
        <v>2020</v>
      </c>
      <c r="F18" s="283">
        <v>2020</v>
      </c>
      <c r="G18" s="221">
        <v>30000</v>
      </c>
      <c r="H18" s="221"/>
      <c r="I18" s="284">
        <v>30000</v>
      </c>
      <c r="J18" s="124"/>
      <c r="K18" s="124"/>
      <c r="L18" s="124"/>
      <c r="M18" s="124"/>
      <c r="N18" s="124"/>
      <c r="O18" s="124"/>
      <c r="P18" s="124"/>
      <c r="Q18" s="124"/>
      <c r="R18" s="125"/>
    </row>
    <row r="19" spans="1:18" ht="15" customHeight="1">
      <c r="A19" s="8" t="e">
        <f>VLOOKUP(D19,#REF!,12,FALSE)</f>
        <v>#REF!</v>
      </c>
      <c r="C19" s="225">
        <v>10</v>
      </c>
      <c r="D19" s="218" t="s">
        <v>73</v>
      </c>
      <c r="E19" s="283">
        <v>2020</v>
      </c>
      <c r="F19" s="283">
        <v>2020</v>
      </c>
      <c r="G19" s="221">
        <v>141000</v>
      </c>
      <c r="H19" s="221"/>
      <c r="I19" s="284">
        <v>141000</v>
      </c>
      <c r="J19" s="124"/>
      <c r="K19" s="124"/>
      <c r="L19" s="124"/>
      <c r="M19" s="124"/>
      <c r="N19" s="124"/>
      <c r="O19" s="124"/>
      <c r="P19" s="124"/>
      <c r="Q19" s="124"/>
      <c r="R19" s="125"/>
    </row>
    <row r="20" spans="1:18" ht="15" customHeight="1">
      <c r="A20" s="8" t="e">
        <f>VLOOKUP(D20,#REF!,12,FALSE)</f>
        <v>#REF!</v>
      </c>
      <c r="C20" s="225">
        <v>11</v>
      </c>
      <c r="D20" s="218" t="s">
        <v>79</v>
      </c>
      <c r="E20" s="283">
        <v>2020</v>
      </c>
      <c r="F20" s="283">
        <v>2020</v>
      </c>
      <c r="G20" s="221">
        <v>50000</v>
      </c>
      <c r="H20" s="221"/>
      <c r="I20" s="284">
        <v>50000</v>
      </c>
      <c r="J20" s="124"/>
      <c r="K20" s="124"/>
      <c r="L20" s="124"/>
      <c r="M20" s="124"/>
      <c r="N20" s="124"/>
      <c r="O20" s="124"/>
      <c r="P20" s="124"/>
      <c r="Q20" s="124"/>
      <c r="R20" s="125"/>
    </row>
    <row r="21" spans="1:18" ht="15" customHeight="1">
      <c r="A21" s="8" t="e">
        <f>VLOOKUP(D21,#REF!,12,FALSE)</f>
        <v>#REF!</v>
      </c>
      <c r="C21" s="225">
        <v>12</v>
      </c>
      <c r="D21" s="218" t="s">
        <v>466</v>
      </c>
      <c r="E21" s="283">
        <v>2020</v>
      </c>
      <c r="F21" s="283">
        <v>2020</v>
      </c>
      <c r="G21" s="221">
        <v>40000</v>
      </c>
      <c r="H21" s="221"/>
      <c r="I21" s="284">
        <v>40000</v>
      </c>
      <c r="J21" s="124"/>
      <c r="K21" s="124"/>
      <c r="L21" s="124"/>
      <c r="M21" s="124"/>
      <c r="N21" s="124"/>
      <c r="O21" s="124"/>
      <c r="P21" s="124"/>
      <c r="Q21" s="124"/>
      <c r="R21" s="125"/>
    </row>
    <row r="22" spans="1:18" ht="15" customHeight="1">
      <c r="A22" s="8" t="e">
        <f>VLOOKUP(D22,#REF!,12,FALSE)</f>
        <v>#REF!</v>
      </c>
      <c r="C22" s="225">
        <v>13</v>
      </c>
      <c r="D22" s="218" t="s">
        <v>467</v>
      </c>
      <c r="E22" s="283">
        <v>2020</v>
      </c>
      <c r="F22" s="283">
        <v>2020</v>
      </c>
      <c r="G22" s="221">
        <v>10000</v>
      </c>
      <c r="H22" s="221"/>
      <c r="I22" s="284">
        <v>10000</v>
      </c>
      <c r="J22" s="124"/>
      <c r="K22" s="124"/>
      <c r="L22" s="124"/>
      <c r="M22" s="124"/>
      <c r="N22" s="124"/>
      <c r="O22" s="124"/>
      <c r="P22" s="124"/>
      <c r="Q22" s="124"/>
      <c r="R22" s="125"/>
    </row>
    <row r="23" spans="1:18" ht="15" customHeight="1">
      <c r="A23" s="8" t="e">
        <f>VLOOKUP(D23,#REF!,12,FALSE)</f>
        <v>#REF!</v>
      </c>
      <c r="C23" s="225">
        <v>14</v>
      </c>
      <c r="D23" s="218" t="s">
        <v>468</v>
      </c>
      <c r="E23" s="283">
        <v>2020</v>
      </c>
      <c r="F23" s="283">
        <v>2020</v>
      </c>
      <c r="G23" s="221">
        <v>84500</v>
      </c>
      <c r="H23" s="135"/>
      <c r="I23" s="284">
        <v>84500</v>
      </c>
      <c r="J23" s="124"/>
      <c r="K23" s="124"/>
      <c r="L23" s="124"/>
      <c r="M23" s="124"/>
      <c r="N23" s="124"/>
      <c r="O23" s="124"/>
      <c r="P23" s="124"/>
      <c r="Q23" s="124"/>
      <c r="R23" s="125"/>
    </row>
    <row r="24" spans="1:18" ht="15" customHeight="1">
      <c r="A24" s="8" t="e">
        <f>VLOOKUP(D24,#REF!,12,FALSE)</f>
        <v>#REF!</v>
      </c>
      <c r="C24" s="225">
        <v>15</v>
      </c>
      <c r="D24" s="218" t="s">
        <v>469</v>
      </c>
      <c r="E24" s="283">
        <v>2020</v>
      </c>
      <c r="F24" s="283">
        <v>2020</v>
      </c>
      <c r="G24" s="221">
        <v>60000</v>
      </c>
      <c r="H24" s="135"/>
      <c r="I24" s="284">
        <v>60000</v>
      </c>
      <c r="J24" s="124"/>
      <c r="K24" s="124"/>
      <c r="L24" s="124"/>
      <c r="M24" s="124"/>
      <c r="N24" s="124"/>
      <c r="O24" s="124"/>
      <c r="P24" s="124"/>
      <c r="Q24" s="124"/>
      <c r="R24" s="125"/>
    </row>
    <row r="25" spans="1:18" ht="15" customHeight="1">
      <c r="A25" s="8" t="e">
        <f>VLOOKUP(D25,#REF!,12,FALSE)</f>
        <v>#REF!</v>
      </c>
      <c r="C25" s="225">
        <v>16</v>
      </c>
      <c r="D25" s="218" t="s">
        <v>427</v>
      </c>
      <c r="E25" s="283">
        <v>2020</v>
      </c>
      <c r="F25" s="283">
        <v>2020</v>
      </c>
      <c r="G25" s="221">
        <v>200000</v>
      </c>
      <c r="H25" s="135"/>
      <c r="I25" s="284">
        <v>200000</v>
      </c>
      <c r="J25" s="124"/>
      <c r="K25" s="124"/>
      <c r="L25" s="124"/>
      <c r="M25" s="124"/>
      <c r="N25" s="124"/>
      <c r="O25" s="124"/>
      <c r="P25" s="124"/>
      <c r="Q25" s="124"/>
      <c r="R25" s="125"/>
    </row>
    <row r="26" spans="1:18" ht="15" customHeight="1">
      <c r="A26" s="8" t="e">
        <f>VLOOKUP(D26,#REF!,12,FALSE)</f>
        <v>#REF!</v>
      </c>
      <c r="C26" s="225">
        <v>17</v>
      </c>
      <c r="D26" s="218" t="s">
        <v>470</v>
      </c>
      <c r="E26" s="283">
        <v>2020</v>
      </c>
      <c r="F26" s="283">
        <v>2020</v>
      </c>
      <c r="G26" s="221">
        <v>625000</v>
      </c>
      <c r="H26" s="135"/>
      <c r="I26" s="284">
        <v>625000</v>
      </c>
      <c r="J26" s="124"/>
      <c r="K26" s="124"/>
      <c r="L26" s="124"/>
      <c r="M26" s="124"/>
      <c r="N26" s="124"/>
      <c r="O26" s="124"/>
      <c r="P26" s="124"/>
      <c r="Q26" s="124"/>
      <c r="R26" s="125"/>
    </row>
    <row r="27" spans="1:18" ht="15" customHeight="1">
      <c r="A27" s="8" t="e">
        <f>VLOOKUP(D27,#REF!,12,FALSE)</f>
        <v>#REF!</v>
      </c>
      <c r="C27" s="225">
        <v>18</v>
      </c>
      <c r="D27" s="218" t="s">
        <v>471</v>
      </c>
      <c r="E27" s="283">
        <v>2020</v>
      </c>
      <c r="F27" s="283">
        <v>2020</v>
      </c>
      <c r="G27" s="221">
        <v>171000</v>
      </c>
      <c r="H27" s="135"/>
      <c r="I27" s="284">
        <v>171000</v>
      </c>
      <c r="J27" s="285"/>
      <c r="K27" s="124"/>
      <c r="L27" s="124"/>
      <c r="M27" s="124"/>
      <c r="N27" s="124"/>
      <c r="O27" s="124"/>
      <c r="P27" s="124"/>
      <c r="Q27" s="124"/>
      <c r="R27" s="125"/>
    </row>
    <row r="28" spans="1:18" ht="15" customHeight="1">
      <c r="A28" s="8" t="e">
        <f>VLOOKUP(D28,#REF!,12,FALSE)</f>
        <v>#REF!</v>
      </c>
      <c r="C28" s="225">
        <v>19</v>
      </c>
      <c r="D28" s="218" t="s">
        <v>472</v>
      </c>
      <c r="E28" s="286">
        <v>2020</v>
      </c>
      <c r="F28" s="286">
        <v>2020</v>
      </c>
      <c r="G28" s="221">
        <v>135000</v>
      </c>
      <c r="H28" s="124"/>
      <c r="I28" s="284">
        <v>135000</v>
      </c>
      <c r="J28" s="284"/>
      <c r="K28" s="124"/>
      <c r="L28" s="124"/>
      <c r="M28" s="124"/>
      <c r="N28" s="124"/>
      <c r="O28" s="124"/>
      <c r="P28" s="124"/>
      <c r="Q28" s="124"/>
      <c r="R28" s="125"/>
    </row>
    <row r="29" spans="1:18" ht="15" customHeight="1">
      <c r="A29" s="8" t="e">
        <f>VLOOKUP(D29,#REF!,12,FALSE)</f>
        <v>#REF!</v>
      </c>
      <c r="C29" s="225">
        <v>20</v>
      </c>
      <c r="D29" s="218" t="s">
        <v>473</v>
      </c>
      <c r="E29" s="286">
        <v>2020</v>
      </c>
      <c r="F29" s="286">
        <v>2020</v>
      </c>
      <c r="G29" s="221">
        <v>75000</v>
      </c>
      <c r="H29" s="124"/>
      <c r="I29" s="284">
        <v>75000</v>
      </c>
      <c r="J29" s="124"/>
      <c r="K29" s="124"/>
      <c r="L29" s="124"/>
      <c r="M29" s="124"/>
      <c r="N29" s="124"/>
      <c r="O29" s="124"/>
      <c r="P29" s="124"/>
      <c r="Q29" s="124"/>
      <c r="R29" s="125"/>
    </row>
    <row r="30" spans="1:18" ht="15" customHeight="1">
      <c r="A30" s="8" t="e">
        <f>VLOOKUP(D30,#REF!,12,FALSE)</f>
        <v>#REF!</v>
      </c>
      <c r="C30" s="225">
        <v>21</v>
      </c>
      <c r="D30" s="218" t="s">
        <v>55</v>
      </c>
      <c r="E30" s="283">
        <v>2020</v>
      </c>
      <c r="F30" s="283">
        <v>2020</v>
      </c>
      <c r="G30" s="221">
        <v>50000</v>
      </c>
      <c r="H30" s="221"/>
      <c r="I30" s="284">
        <v>50000</v>
      </c>
      <c r="J30" s="124"/>
      <c r="K30" s="124"/>
      <c r="L30" s="124"/>
      <c r="M30" s="124"/>
      <c r="N30" s="124"/>
      <c r="O30" s="124"/>
      <c r="P30" s="124"/>
      <c r="Q30" s="124"/>
      <c r="R30" s="125"/>
    </row>
    <row r="31" spans="1:18" ht="15" customHeight="1">
      <c r="A31" s="8" t="e">
        <f>VLOOKUP(D31,#REF!,12,FALSE)</f>
        <v>#REF!</v>
      </c>
      <c r="C31" s="225">
        <v>22</v>
      </c>
      <c r="D31" s="218" t="s">
        <v>474</v>
      </c>
      <c r="E31" s="283">
        <v>2020</v>
      </c>
      <c r="F31" s="283">
        <v>2020</v>
      </c>
      <c r="G31" s="221">
        <v>70000</v>
      </c>
      <c r="H31" s="135"/>
      <c r="I31" s="284">
        <v>70000</v>
      </c>
      <c r="J31" s="135"/>
      <c r="K31" s="124"/>
      <c r="L31" s="124"/>
      <c r="M31" s="124"/>
      <c r="N31" s="124"/>
      <c r="O31" s="124"/>
      <c r="P31" s="124"/>
      <c r="Q31" s="124"/>
      <c r="R31" s="125"/>
    </row>
    <row r="32" spans="1:18" ht="15" customHeight="1">
      <c r="A32" s="8" t="e">
        <f>VLOOKUP(D32,#REF!,12,FALSE)</f>
        <v>#REF!</v>
      </c>
      <c r="C32" s="225">
        <v>23</v>
      </c>
      <c r="D32" s="218" t="s">
        <v>475</v>
      </c>
      <c r="E32" s="283">
        <v>2020</v>
      </c>
      <c r="F32" s="283">
        <v>2020</v>
      </c>
      <c r="G32" s="221">
        <v>65000</v>
      </c>
      <c r="H32" s="135"/>
      <c r="I32" s="284">
        <v>65000</v>
      </c>
      <c r="J32" s="135"/>
      <c r="K32" s="124"/>
      <c r="L32" s="124"/>
      <c r="M32" s="124"/>
      <c r="N32" s="124"/>
      <c r="O32" s="124"/>
      <c r="P32" s="124"/>
      <c r="Q32" s="124"/>
      <c r="R32" s="125"/>
    </row>
    <row r="33" spans="1:18" ht="15" customHeight="1">
      <c r="A33" s="8" t="e">
        <f>VLOOKUP(D33,#REF!,12,FALSE)</f>
        <v>#REF!</v>
      </c>
      <c r="C33" s="225">
        <v>24</v>
      </c>
      <c r="D33" s="218" t="s">
        <v>476</v>
      </c>
      <c r="E33" s="283">
        <v>2020</v>
      </c>
      <c r="F33" s="283">
        <v>2020</v>
      </c>
      <c r="G33" s="221">
        <v>50000</v>
      </c>
      <c r="H33" s="135"/>
      <c r="I33" s="284">
        <v>50000</v>
      </c>
      <c r="J33" s="287"/>
      <c r="K33" s="124"/>
      <c r="L33" s="124"/>
      <c r="M33" s="124"/>
      <c r="N33" s="124"/>
      <c r="O33" s="124"/>
      <c r="P33" s="124"/>
      <c r="Q33" s="124"/>
      <c r="R33" s="125"/>
    </row>
    <row r="34" spans="1:18" ht="15" customHeight="1">
      <c r="A34" s="8" t="e">
        <f>VLOOKUP(D34,#REF!,12,FALSE)</f>
        <v>#REF!</v>
      </c>
      <c r="C34" s="225">
        <v>25</v>
      </c>
      <c r="D34" s="218" t="s">
        <v>477</v>
      </c>
      <c r="E34" s="283">
        <v>2020</v>
      </c>
      <c r="F34" s="283">
        <v>2020</v>
      </c>
      <c r="G34" s="221">
        <v>50000</v>
      </c>
      <c r="H34" s="135"/>
      <c r="I34" s="284">
        <v>50000</v>
      </c>
      <c r="J34" s="135"/>
      <c r="K34" s="124"/>
      <c r="L34" s="124"/>
      <c r="M34" s="124"/>
      <c r="N34" s="124"/>
      <c r="O34" s="124"/>
      <c r="P34" s="124"/>
      <c r="Q34" s="124"/>
      <c r="R34" s="125"/>
    </row>
    <row r="35" spans="1:18" ht="15" customHeight="1">
      <c r="A35" s="8" t="e">
        <f>VLOOKUP(D35,#REF!,12,FALSE)</f>
        <v>#REF!</v>
      </c>
      <c r="C35" s="225">
        <v>26</v>
      </c>
      <c r="D35" s="218" t="s">
        <v>478</v>
      </c>
      <c r="E35" s="283">
        <v>2020</v>
      </c>
      <c r="F35" s="283">
        <v>2020</v>
      </c>
      <c r="G35" s="221">
        <v>40000</v>
      </c>
      <c r="H35" s="135"/>
      <c r="I35" s="284">
        <v>40000</v>
      </c>
      <c r="J35" s="135"/>
      <c r="K35" s="124"/>
      <c r="L35" s="124"/>
      <c r="M35" s="124"/>
      <c r="N35" s="124"/>
      <c r="O35" s="124"/>
      <c r="P35" s="124"/>
      <c r="Q35" s="124"/>
      <c r="R35" s="125"/>
    </row>
    <row r="36" spans="1:18" ht="15" customHeight="1">
      <c r="A36" s="8" t="e">
        <f>VLOOKUP(D36,#REF!,12,FALSE)</f>
        <v>#REF!</v>
      </c>
      <c r="C36" s="225">
        <v>27</v>
      </c>
      <c r="D36" s="218" t="s">
        <v>479</v>
      </c>
      <c r="E36" s="283">
        <v>2020</v>
      </c>
      <c r="F36" s="283">
        <v>2020</v>
      </c>
      <c r="G36" s="221">
        <v>15000</v>
      </c>
      <c r="H36" s="135"/>
      <c r="I36" s="284">
        <v>15000</v>
      </c>
      <c r="J36" s="124"/>
      <c r="K36" s="124"/>
      <c r="L36" s="124"/>
      <c r="M36" s="124"/>
      <c r="N36" s="124"/>
      <c r="O36" s="124"/>
      <c r="P36" s="124"/>
      <c r="Q36" s="124"/>
      <c r="R36" s="125"/>
    </row>
    <row r="37" spans="1:18" ht="15" customHeight="1">
      <c r="A37" s="8" t="e">
        <f>VLOOKUP(D37,#REF!,12,FALSE)</f>
        <v>#REF!</v>
      </c>
      <c r="C37" s="225">
        <v>28</v>
      </c>
      <c r="D37" s="218" t="s">
        <v>47</v>
      </c>
      <c r="E37" s="286">
        <v>2020</v>
      </c>
      <c r="F37" s="286">
        <v>2020</v>
      </c>
      <c r="G37" s="221">
        <v>180000</v>
      </c>
      <c r="H37" s="135"/>
      <c r="I37" s="284">
        <v>180000</v>
      </c>
      <c r="J37" s="124"/>
      <c r="K37" s="124"/>
      <c r="L37" s="124"/>
      <c r="M37" s="124"/>
      <c r="N37" s="124"/>
      <c r="O37" s="124"/>
      <c r="P37" s="124"/>
      <c r="Q37" s="124"/>
      <c r="R37" s="125"/>
    </row>
    <row r="38" spans="1:18" ht="15" customHeight="1">
      <c r="A38" s="8" t="e">
        <f>VLOOKUP(D38,#REF!,12,FALSE)</f>
        <v>#REF!</v>
      </c>
      <c r="C38" s="225">
        <v>29</v>
      </c>
      <c r="D38" s="218" t="s">
        <v>64</v>
      </c>
      <c r="E38" s="286">
        <v>2020</v>
      </c>
      <c r="F38" s="286">
        <v>2020</v>
      </c>
      <c r="G38" s="221">
        <v>80000</v>
      </c>
      <c r="H38" s="135"/>
      <c r="I38" s="284">
        <v>80000</v>
      </c>
      <c r="J38" s="124"/>
      <c r="K38" s="124"/>
      <c r="L38" s="124"/>
      <c r="M38" s="124"/>
      <c r="N38" s="124"/>
      <c r="O38" s="124"/>
      <c r="P38" s="124"/>
      <c r="Q38" s="124"/>
      <c r="R38" s="125"/>
    </row>
    <row r="39" spans="1:18" ht="15" customHeight="1">
      <c r="A39" s="8" t="e">
        <f>VLOOKUP(D39,#REF!,12,FALSE)</f>
        <v>#REF!</v>
      </c>
      <c r="C39" s="225">
        <v>30</v>
      </c>
      <c r="D39" s="218" t="s">
        <v>480</v>
      </c>
      <c r="E39" s="286">
        <v>2020</v>
      </c>
      <c r="F39" s="286">
        <v>2020</v>
      </c>
      <c r="G39" s="221">
        <v>57000</v>
      </c>
      <c r="H39" s="124"/>
      <c r="I39" s="284">
        <v>57000</v>
      </c>
      <c r="J39" s="124"/>
      <c r="K39" s="124"/>
      <c r="L39" s="124"/>
      <c r="M39" s="124"/>
      <c r="N39" s="124"/>
      <c r="O39" s="124"/>
      <c r="P39" s="124"/>
      <c r="Q39" s="124"/>
      <c r="R39" s="125"/>
    </row>
    <row r="40" spans="1:18" ht="15" customHeight="1">
      <c r="A40" s="8" t="e">
        <f>VLOOKUP(D40,#REF!,12,FALSE)</f>
        <v>#REF!</v>
      </c>
      <c r="C40" s="225">
        <v>31</v>
      </c>
      <c r="D40" s="218" t="s">
        <v>65</v>
      </c>
      <c r="E40" s="286">
        <v>2020</v>
      </c>
      <c r="F40" s="286">
        <v>2020</v>
      </c>
      <c r="G40" s="221">
        <v>48000</v>
      </c>
      <c r="H40" s="124"/>
      <c r="I40" s="284">
        <v>48000</v>
      </c>
      <c r="J40" s="124"/>
      <c r="K40" s="124"/>
      <c r="L40" s="124"/>
      <c r="M40" s="124"/>
      <c r="N40" s="124"/>
      <c r="O40" s="124"/>
      <c r="P40" s="124"/>
      <c r="Q40" s="124"/>
      <c r="R40" s="125"/>
    </row>
    <row r="41" spans="1:18" ht="15" customHeight="1">
      <c r="A41" s="8" t="e">
        <f>VLOOKUP(D41,#REF!,12,FALSE)</f>
        <v>#REF!</v>
      </c>
      <c r="C41" s="225">
        <v>32</v>
      </c>
      <c r="D41" s="218" t="s">
        <v>63</v>
      </c>
      <c r="E41" s="286">
        <v>2020</v>
      </c>
      <c r="F41" s="286">
        <v>2020</v>
      </c>
      <c r="G41" s="221">
        <v>40000</v>
      </c>
      <c r="H41" s="124"/>
      <c r="I41" s="284">
        <v>40000</v>
      </c>
      <c r="J41" s="124"/>
      <c r="K41" s="124"/>
      <c r="L41" s="124"/>
      <c r="M41" s="124"/>
      <c r="N41" s="124"/>
      <c r="O41" s="124"/>
      <c r="P41" s="124"/>
      <c r="Q41" s="124"/>
      <c r="R41" s="125"/>
    </row>
    <row r="42" spans="1:18" ht="15" customHeight="1">
      <c r="A42" s="8" t="e">
        <f>VLOOKUP(D42,#REF!,12,FALSE)</f>
        <v>#REF!</v>
      </c>
      <c r="C42" s="225">
        <v>33</v>
      </c>
      <c r="D42" s="218" t="s">
        <v>69</v>
      </c>
      <c r="E42" s="286">
        <v>2020</v>
      </c>
      <c r="F42" s="286">
        <v>2020</v>
      </c>
      <c r="G42" s="221">
        <v>40000</v>
      </c>
      <c r="H42" s="124"/>
      <c r="I42" s="284">
        <v>40000</v>
      </c>
      <c r="J42" s="124"/>
      <c r="K42" s="124"/>
      <c r="L42" s="124"/>
      <c r="M42" s="124"/>
      <c r="N42" s="124"/>
      <c r="O42" s="124"/>
      <c r="P42" s="124"/>
      <c r="Q42" s="124"/>
      <c r="R42" s="125"/>
    </row>
    <row r="43" spans="1:18" ht="15" customHeight="1">
      <c r="A43" s="8" t="e">
        <f>VLOOKUP(D43,#REF!,12,FALSE)</f>
        <v>#REF!</v>
      </c>
      <c r="C43" s="225">
        <v>34</v>
      </c>
      <c r="D43" s="218" t="s">
        <v>481</v>
      </c>
      <c r="E43" s="286">
        <v>2020</v>
      </c>
      <c r="F43" s="286">
        <v>2020</v>
      </c>
      <c r="G43" s="221">
        <v>40000</v>
      </c>
      <c r="H43" s="124"/>
      <c r="I43" s="284">
        <v>40000</v>
      </c>
      <c r="J43" s="124"/>
      <c r="K43" s="124"/>
      <c r="L43" s="124"/>
      <c r="M43" s="124"/>
      <c r="N43" s="124"/>
      <c r="O43" s="124"/>
      <c r="P43" s="124"/>
      <c r="Q43" s="124"/>
      <c r="R43" s="125"/>
    </row>
    <row r="44" spans="1:18" ht="15" customHeight="1">
      <c r="A44" s="8" t="e">
        <f>VLOOKUP(D44,#REF!,12,FALSE)</f>
        <v>#REF!</v>
      </c>
      <c r="C44" s="225">
        <v>35</v>
      </c>
      <c r="D44" s="218" t="s">
        <v>482</v>
      </c>
      <c r="E44" s="286">
        <v>2020</v>
      </c>
      <c r="F44" s="286">
        <v>2020</v>
      </c>
      <c r="G44" s="221">
        <v>37000</v>
      </c>
      <c r="H44" s="124"/>
      <c r="I44" s="284">
        <v>37000</v>
      </c>
      <c r="J44" s="124"/>
      <c r="K44" s="124"/>
      <c r="L44" s="124"/>
      <c r="M44" s="124"/>
      <c r="N44" s="124"/>
      <c r="O44" s="124"/>
      <c r="P44" s="124"/>
      <c r="Q44" s="124"/>
      <c r="R44" s="125"/>
    </row>
    <row r="45" spans="1:18" ht="15" customHeight="1">
      <c r="A45" s="8" t="e">
        <f>VLOOKUP(D45,#REF!,12,FALSE)</f>
        <v>#REF!</v>
      </c>
      <c r="C45" s="225">
        <v>36</v>
      </c>
      <c r="D45" s="218" t="s">
        <v>483</v>
      </c>
      <c r="E45" s="283">
        <v>2020</v>
      </c>
      <c r="F45" s="283">
        <v>2020</v>
      </c>
      <c r="G45" s="221">
        <v>30000</v>
      </c>
      <c r="H45" s="135"/>
      <c r="I45" s="284">
        <v>30000</v>
      </c>
      <c r="J45" s="135"/>
      <c r="K45" s="124"/>
      <c r="L45" s="124"/>
      <c r="M45" s="124"/>
      <c r="N45" s="124"/>
      <c r="O45" s="124"/>
      <c r="P45" s="124"/>
      <c r="Q45" s="124"/>
      <c r="R45" s="125"/>
    </row>
    <row r="46" spans="1:18" ht="15" customHeight="1">
      <c r="B46" s="9" t="s">
        <v>52</v>
      </c>
      <c r="C46" s="225">
        <v>37</v>
      </c>
      <c r="D46" s="218" t="s">
        <v>429</v>
      </c>
      <c r="E46" s="286">
        <v>2020</v>
      </c>
      <c r="F46" s="286">
        <v>2020</v>
      </c>
      <c r="G46" s="221">
        <v>203150</v>
      </c>
      <c r="H46" s="124"/>
      <c r="I46" s="284">
        <v>203150</v>
      </c>
      <c r="J46" s="124"/>
      <c r="K46" s="124"/>
      <c r="L46" s="124"/>
      <c r="M46" s="124"/>
      <c r="N46" s="124"/>
      <c r="O46" s="124"/>
      <c r="P46" s="124"/>
      <c r="Q46" s="124"/>
      <c r="R46" s="125"/>
    </row>
    <row r="47" spans="1:18" ht="15" customHeight="1">
      <c r="B47" s="9" t="s">
        <v>48</v>
      </c>
      <c r="C47" s="225">
        <v>38</v>
      </c>
      <c r="D47" s="218" t="s">
        <v>430</v>
      </c>
      <c r="E47" s="286">
        <v>2020</v>
      </c>
      <c r="F47" s="286">
        <v>2020</v>
      </c>
      <c r="G47" s="221">
        <v>293200</v>
      </c>
      <c r="H47" s="124"/>
      <c r="I47" s="284">
        <v>293200</v>
      </c>
      <c r="J47" s="124"/>
      <c r="K47" s="124"/>
      <c r="L47" s="124"/>
      <c r="M47" s="124"/>
      <c r="N47" s="124"/>
      <c r="O47" s="124"/>
      <c r="P47" s="124"/>
      <c r="Q47" s="124"/>
      <c r="R47" s="125"/>
    </row>
    <row r="48" spans="1:18" ht="15" customHeight="1">
      <c r="B48" s="9" t="s">
        <v>49</v>
      </c>
      <c r="C48" s="225">
        <v>39</v>
      </c>
      <c r="D48" s="218" t="s">
        <v>431</v>
      </c>
      <c r="E48" s="286">
        <v>2020</v>
      </c>
      <c r="F48" s="286">
        <v>2020</v>
      </c>
      <c r="G48" s="221">
        <v>127500</v>
      </c>
      <c r="H48" s="124"/>
      <c r="I48" s="284">
        <v>127500</v>
      </c>
      <c r="J48" s="124"/>
      <c r="K48" s="124"/>
      <c r="L48" s="124"/>
      <c r="M48" s="124"/>
      <c r="N48" s="124"/>
      <c r="O48" s="124"/>
      <c r="P48" s="124"/>
      <c r="Q48" s="124"/>
      <c r="R48" s="125"/>
    </row>
    <row r="49" spans="2:18" ht="15" hidden="1" customHeight="1">
      <c r="B49" s="9" t="s">
        <v>51</v>
      </c>
      <c r="C49" s="225"/>
      <c r="D49" s="288"/>
      <c r="E49" s="286"/>
      <c r="F49" s="286"/>
      <c r="G49" s="221"/>
      <c r="H49" s="124"/>
      <c r="I49" s="284"/>
      <c r="J49" s="124"/>
      <c r="K49" s="124"/>
      <c r="L49" s="124"/>
      <c r="M49" s="124"/>
      <c r="N49" s="124"/>
      <c r="O49" s="124"/>
      <c r="P49" s="124"/>
      <c r="Q49" s="124"/>
      <c r="R49" s="125"/>
    </row>
    <row r="50" spans="2:18" ht="15" hidden="1" customHeight="1">
      <c r="B50" s="9" t="s">
        <v>53</v>
      </c>
      <c r="C50" s="225"/>
      <c r="D50" s="288"/>
      <c r="E50" s="286"/>
      <c r="F50" s="286"/>
      <c r="G50" s="221"/>
      <c r="H50" s="124"/>
      <c r="I50" s="133"/>
      <c r="J50" s="124"/>
      <c r="K50" s="124"/>
      <c r="L50" s="124"/>
      <c r="M50" s="124"/>
      <c r="N50" s="124"/>
      <c r="O50" s="124"/>
      <c r="P50" s="124"/>
      <c r="Q50" s="124"/>
      <c r="R50" s="125"/>
    </row>
    <row r="51" spans="2:18" ht="15" hidden="1" customHeight="1">
      <c r="B51" s="9" t="s">
        <v>46</v>
      </c>
      <c r="C51" s="225"/>
      <c r="D51" s="288"/>
      <c r="E51" s="286"/>
      <c r="F51" s="286"/>
      <c r="G51" s="221"/>
      <c r="H51" s="135"/>
      <c r="I51" s="135"/>
      <c r="J51" s="135"/>
      <c r="K51" s="135"/>
      <c r="L51" s="124"/>
      <c r="M51" s="124"/>
      <c r="N51" s="124"/>
      <c r="O51" s="124"/>
      <c r="P51" s="124"/>
      <c r="Q51" s="124"/>
      <c r="R51" s="125"/>
    </row>
    <row r="52" spans="2:18" ht="15" hidden="1" customHeight="1">
      <c r="B52" s="9" t="s">
        <v>50</v>
      </c>
      <c r="C52" s="225"/>
      <c r="D52" s="184"/>
      <c r="E52" s="286"/>
      <c r="F52" s="286"/>
      <c r="G52" s="221"/>
      <c r="H52" s="124"/>
      <c r="I52" s="124"/>
      <c r="J52" s="124"/>
      <c r="K52" s="124"/>
      <c r="L52" s="124"/>
      <c r="M52" s="124"/>
      <c r="N52" s="124"/>
      <c r="O52" s="124"/>
      <c r="P52" s="124"/>
      <c r="Q52" s="124"/>
      <c r="R52" s="125"/>
    </row>
    <row r="53" spans="2:18" ht="13.5" thickBot="1">
      <c r="C53" s="267"/>
      <c r="D53" s="289" t="s">
        <v>72</v>
      </c>
      <c r="E53" s="290"/>
      <c r="F53" s="290"/>
      <c r="G53" s="291">
        <v>22330350</v>
      </c>
      <c r="H53" s="291"/>
      <c r="I53" s="291">
        <v>22330350</v>
      </c>
      <c r="J53" s="291">
        <v>0</v>
      </c>
      <c r="K53" s="291">
        <v>0</v>
      </c>
      <c r="L53" s="291">
        <v>0</v>
      </c>
      <c r="M53" s="291">
        <v>0</v>
      </c>
      <c r="N53" s="291">
        <v>0</v>
      </c>
      <c r="O53" s="291">
        <v>0</v>
      </c>
      <c r="P53" s="291">
        <v>0</v>
      </c>
      <c r="Q53" s="291">
        <v>0</v>
      </c>
      <c r="R53" s="292">
        <v>0</v>
      </c>
    </row>
    <row r="54" spans="2:18">
      <c r="C54" s="193"/>
      <c r="D54" s="193"/>
      <c r="E54" s="193"/>
      <c r="F54" s="193"/>
      <c r="G54" s="193"/>
      <c r="H54" s="193"/>
      <c r="I54" s="193"/>
      <c r="J54" s="193"/>
      <c r="K54" s="193"/>
      <c r="L54" s="193"/>
      <c r="M54" s="193"/>
      <c r="N54" s="193"/>
      <c r="O54" s="193"/>
      <c r="P54" s="193"/>
      <c r="Q54" s="193"/>
      <c r="R54" s="193"/>
    </row>
    <row r="55" spans="2:18">
      <c r="C55" s="193"/>
      <c r="D55" s="193"/>
      <c r="E55" s="193"/>
      <c r="F55" s="193"/>
      <c r="G55" s="193"/>
      <c r="H55" s="193"/>
      <c r="I55" s="193"/>
      <c r="J55" s="193"/>
      <c r="K55" s="193"/>
      <c r="L55" s="193"/>
      <c r="M55" s="193"/>
      <c r="N55" s="193"/>
      <c r="O55" s="193"/>
      <c r="P55" s="193"/>
      <c r="Q55" s="193"/>
      <c r="R55" s="193"/>
    </row>
  </sheetData>
  <mergeCells count="16">
    <mergeCell ref="D5:O5"/>
    <mergeCell ref="Q5:R5"/>
    <mergeCell ref="C2:R2"/>
    <mergeCell ref="C3:P3"/>
    <mergeCell ref="Q3:R3"/>
    <mergeCell ref="C4:P4"/>
    <mergeCell ref="Q4:R4"/>
    <mergeCell ref="C6:R6"/>
    <mergeCell ref="C7:R7"/>
    <mergeCell ref="C8:D8"/>
    <mergeCell ref="E8:E9"/>
    <mergeCell ref="F8:F9"/>
    <mergeCell ref="G8:G9"/>
    <mergeCell ref="H8:H9"/>
    <mergeCell ref="I8:M8"/>
    <mergeCell ref="N8:R8"/>
  </mergeCells>
  <pageMargins left="0.70866141732283472" right="0.70866141732283472" top="0.74803149606299213" bottom="0.74803149606299213" header="0.31496062992125984" footer="0.31496062992125984"/>
  <pageSetup paperSize="9" scale="46" orientation="landscape" r:id="rId1"/>
  <drawing r:id="rId2"/>
</worksheet>
</file>

<file path=xl/worksheets/sheet5.xml><?xml version="1.0" encoding="utf-8"?>
<worksheet xmlns="http://schemas.openxmlformats.org/spreadsheetml/2006/main" xmlns:r="http://schemas.openxmlformats.org/officeDocument/2006/relationships">
  <sheetPr>
    <tabColor rgb="FF92D050"/>
    <pageSetUpPr fitToPage="1"/>
  </sheetPr>
  <dimension ref="A1:H55"/>
  <sheetViews>
    <sheetView zoomScale="85" zoomScaleNormal="85" zoomScaleSheetLayoutView="100" workbookViewId="0">
      <selection activeCell="A2" sqref="A2:H55"/>
    </sheetView>
  </sheetViews>
  <sheetFormatPr baseColWidth="10" defaultColWidth="11.42578125" defaultRowHeight="12.75"/>
  <cols>
    <col min="1" max="1" width="17.7109375" style="5" customWidth="1"/>
    <col min="2" max="2" width="61.85546875" style="5" customWidth="1"/>
    <col min="3" max="8" width="18.85546875" style="5" customWidth="1"/>
    <col min="9" max="16384" width="11.42578125" style="5"/>
  </cols>
  <sheetData>
    <row r="1" spans="1:8" ht="60" customHeight="1" thickBot="1"/>
    <row r="2" spans="1:8" ht="13.5" thickBot="1">
      <c r="A2" s="235" t="s">
        <v>207</v>
      </c>
      <c r="B2" s="236"/>
      <c r="C2" s="236"/>
      <c r="D2" s="236"/>
      <c r="E2" s="236"/>
      <c r="F2" s="236"/>
      <c r="G2" s="236"/>
      <c r="H2" s="237"/>
    </row>
    <row r="3" spans="1:8" ht="13.5" thickBot="1">
      <c r="A3" s="238" t="s">
        <v>1</v>
      </c>
      <c r="B3" s="239"/>
      <c r="C3" s="239"/>
      <c r="D3" s="239"/>
      <c r="E3" s="239"/>
      <c r="F3" s="239"/>
      <c r="G3" s="239"/>
      <c r="H3" s="240" t="s">
        <v>2</v>
      </c>
    </row>
    <row r="4" spans="1:8" ht="13.5" thickBot="1">
      <c r="A4" s="241" t="s">
        <v>77</v>
      </c>
      <c r="B4" s="242"/>
      <c r="C4" s="242"/>
      <c r="D4" s="242"/>
      <c r="E4" s="242"/>
      <c r="F4" s="242"/>
      <c r="G4" s="242"/>
      <c r="H4" s="59">
        <v>2020</v>
      </c>
    </row>
    <row r="5" spans="1:8" ht="13.5" thickBot="1">
      <c r="A5" s="243" t="s">
        <v>194</v>
      </c>
      <c r="B5" s="244" t="s">
        <v>195</v>
      </c>
      <c r="C5" s="244"/>
      <c r="D5" s="244"/>
      <c r="E5" s="244"/>
      <c r="F5" s="245"/>
      <c r="G5" s="243" t="s">
        <v>196</v>
      </c>
      <c r="H5" s="246"/>
    </row>
    <row r="6" spans="1:8">
      <c r="A6" s="247" t="s">
        <v>198</v>
      </c>
      <c r="B6" s="248"/>
      <c r="C6" s="248"/>
      <c r="D6" s="248"/>
      <c r="E6" s="248"/>
      <c r="F6" s="248"/>
      <c r="G6" s="248"/>
      <c r="H6" s="249"/>
    </row>
    <row r="7" spans="1:8" ht="13.5" thickBot="1">
      <c r="A7" s="250" t="s">
        <v>433</v>
      </c>
      <c r="B7" s="251"/>
      <c r="C7" s="251"/>
      <c r="D7" s="251"/>
      <c r="E7" s="251"/>
      <c r="F7" s="251"/>
      <c r="G7" s="251"/>
      <c r="H7" s="252"/>
    </row>
    <row r="8" spans="1:8">
      <c r="A8" s="253" t="s">
        <v>208</v>
      </c>
      <c r="B8" s="207" t="s">
        <v>209</v>
      </c>
      <c r="C8" s="208" t="s">
        <v>488</v>
      </c>
      <c r="D8" s="209" t="s">
        <v>210</v>
      </c>
      <c r="E8" s="209"/>
      <c r="F8" s="209"/>
      <c r="G8" s="209"/>
      <c r="H8" s="210"/>
    </row>
    <row r="9" spans="1:8">
      <c r="A9" s="254"/>
      <c r="B9" s="211"/>
      <c r="C9" s="212"/>
      <c r="D9" s="213" t="s">
        <v>211</v>
      </c>
      <c r="E9" s="213" t="s">
        <v>212</v>
      </c>
      <c r="F9" s="212" t="s">
        <v>213</v>
      </c>
      <c r="G9" s="212"/>
      <c r="H9" s="214"/>
    </row>
    <row r="10" spans="1:8" ht="38.25">
      <c r="A10" s="254"/>
      <c r="B10" s="211"/>
      <c r="C10" s="212"/>
      <c r="D10" s="213"/>
      <c r="E10" s="213"/>
      <c r="F10" s="215" t="s">
        <v>214</v>
      </c>
      <c r="G10" s="215" t="s">
        <v>215</v>
      </c>
      <c r="H10" s="216" t="s">
        <v>216</v>
      </c>
    </row>
    <row r="11" spans="1:8" ht="15" customHeight="1">
      <c r="A11" s="217">
        <v>634</v>
      </c>
      <c r="B11" s="218" t="s">
        <v>451</v>
      </c>
      <c r="C11" s="219">
        <v>5928000</v>
      </c>
      <c r="D11" s="220"/>
      <c r="E11" s="221">
        <v>2700000</v>
      </c>
      <c r="F11" s="95">
        <v>3228000</v>
      </c>
      <c r="G11" s="220"/>
      <c r="H11" s="222"/>
    </row>
    <row r="12" spans="1:8" ht="15" customHeight="1">
      <c r="A12" s="217">
        <v>634</v>
      </c>
      <c r="B12" s="218" t="s">
        <v>452</v>
      </c>
      <c r="C12" s="219">
        <v>5205000</v>
      </c>
      <c r="D12" s="220"/>
      <c r="E12" s="220"/>
      <c r="F12" s="95">
        <v>5205000</v>
      </c>
      <c r="G12" s="220"/>
      <c r="H12" s="222"/>
    </row>
    <row r="13" spans="1:8" ht="15" customHeight="1">
      <c r="A13" s="217">
        <v>634</v>
      </c>
      <c r="B13" s="218" t="s">
        <v>447</v>
      </c>
      <c r="C13" s="219">
        <v>3770000</v>
      </c>
      <c r="D13" s="220"/>
      <c r="E13" s="220"/>
      <c r="F13" s="223">
        <v>3770000</v>
      </c>
      <c r="G13" s="220"/>
      <c r="H13" s="222"/>
    </row>
    <row r="14" spans="1:8" ht="15" customHeight="1">
      <c r="A14" s="217">
        <v>634</v>
      </c>
      <c r="B14" s="218" t="s">
        <v>448</v>
      </c>
      <c r="C14" s="219">
        <v>1960000</v>
      </c>
      <c r="D14" s="220"/>
      <c r="E14" s="220"/>
      <c r="F14" s="223">
        <v>1960000</v>
      </c>
      <c r="G14" s="220"/>
      <c r="H14" s="222"/>
    </row>
    <row r="15" spans="1:8" ht="15" customHeight="1">
      <c r="A15" s="217" t="s">
        <v>217</v>
      </c>
      <c r="B15" s="218" t="s">
        <v>422</v>
      </c>
      <c r="C15" s="219">
        <v>2000000</v>
      </c>
      <c r="D15" s="220"/>
      <c r="E15" s="220"/>
      <c r="F15" s="223"/>
      <c r="G15" s="220">
        <v>2000000</v>
      </c>
      <c r="H15" s="222"/>
    </row>
    <row r="16" spans="1:8" ht="15" customHeight="1">
      <c r="A16" s="217" t="s">
        <v>217</v>
      </c>
      <c r="B16" s="218" t="s">
        <v>423</v>
      </c>
      <c r="C16" s="219">
        <v>200000</v>
      </c>
      <c r="D16" s="220"/>
      <c r="E16" s="220"/>
      <c r="F16" s="95">
        <v>186153.26</v>
      </c>
      <c r="G16" s="220">
        <v>13846.739999999991</v>
      </c>
      <c r="H16" s="96"/>
    </row>
    <row r="17" spans="1:8" ht="15" customHeight="1">
      <c r="A17" s="217" t="s">
        <v>217</v>
      </c>
      <c r="B17" s="218" t="s">
        <v>424</v>
      </c>
      <c r="C17" s="219">
        <v>70000</v>
      </c>
      <c r="D17" s="220"/>
      <c r="E17" s="133"/>
      <c r="F17" s="135">
        <v>70000</v>
      </c>
      <c r="G17" s="124"/>
      <c r="H17" s="125"/>
    </row>
    <row r="18" spans="1:8" ht="15" customHeight="1">
      <c r="A18" s="217">
        <v>641</v>
      </c>
      <c r="B18" s="218" t="s">
        <v>425</v>
      </c>
      <c r="C18" s="219">
        <v>60000</v>
      </c>
      <c r="D18" s="220"/>
      <c r="E18" s="133"/>
      <c r="F18" s="135">
        <v>60000</v>
      </c>
      <c r="G18" s="124"/>
      <c r="H18" s="125"/>
    </row>
    <row r="19" spans="1:8" ht="15" customHeight="1">
      <c r="A19" s="217">
        <v>641</v>
      </c>
      <c r="B19" s="218" t="s">
        <v>426</v>
      </c>
      <c r="C19" s="219">
        <v>30000</v>
      </c>
      <c r="D19" s="220"/>
      <c r="E19" s="133"/>
      <c r="F19" s="135">
        <v>30000</v>
      </c>
      <c r="G19" s="124"/>
      <c r="H19" s="125"/>
    </row>
    <row r="20" spans="1:8" ht="15" customHeight="1">
      <c r="A20" s="217">
        <v>622</v>
      </c>
      <c r="B20" s="218" t="s">
        <v>73</v>
      </c>
      <c r="C20" s="219">
        <v>141000</v>
      </c>
      <c r="D20" s="220"/>
      <c r="E20" s="133"/>
      <c r="F20" s="135">
        <v>141000</v>
      </c>
      <c r="G20" s="124"/>
      <c r="H20" s="125"/>
    </row>
    <row r="21" spans="1:8" ht="15" customHeight="1">
      <c r="A21" s="217">
        <v>629</v>
      </c>
      <c r="B21" s="218" t="s">
        <v>79</v>
      </c>
      <c r="C21" s="219">
        <v>50000</v>
      </c>
      <c r="D21" s="220"/>
      <c r="E21" s="133"/>
      <c r="F21" s="135">
        <v>50000</v>
      </c>
      <c r="G21" s="124"/>
      <c r="H21" s="125"/>
    </row>
    <row r="22" spans="1:8" ht="15" customHeight="1">
      <c r="A22" s="217">
        <v>622</v>
      </c>
      <c r="B22" s="218" t="s">
        <v>74</v>
      </c>
      <c r="C22" s="219">
        <v>40000</v>
      </c>
      <c r="D22" s="220"/>
      <c r="E22" s="221"/>
      <c r="F22" s="135">
        <v>40000</v>
      </c>
      <c r="G22" s="220"/>
      <c r="H22" s="222"/>
    </row>
    <row r="23" spans="1:8" ht="15" customHeight="1">
      <c r="A23" s="217">
        <v>622</v>
      </c>
      <c r="B23" s="218" t="s">
        <v>75</v>
      </c>
      <c r="C23" s="219">
        <v>10000</v>
      </c>
      <c r="D23" s="220"/>
      <c r="E23" s="221"/>
      <c r="F23" s="135">
        <v>10000</v>
      </c>
      <c r="G23" s="220"/>
      <c r="H23" s="222"/>
    </row>
    <row r="24" spans="1:8" ht="15" customHeight="1">
      <c r="A24" s="217">
        <v>633</v>
      </c>
      <c r="B24" s="218" t="s">
        <v>67</v>
      </c>
      <c r="C24" s="219">
        <v>84500</v>
      </c>
      <c r="D24" s="220"/>
      <c r="E24" s="221"/>
      <c r="F24" s="135">
        <v>84500</v>
      </c>
      <c r="G24" s="220"/>
      <c r="H24" s="222"/>
    </row>
    <row r="25" spans="1:8" ht="15" customHeight="1">
      <c r="A25" s="217">
        <v>633</v>
      </c>
      <c r="B25" s="218" t="s">
        <v>68</v>
      </c>
      <c r="C25" s="219">
        <v>60000</v>
      </c>
      <c r="D25" s="220"/>
      <c r="E25" s="221"/>
      <c r="F25" s="135">
        <v>60000</v>
      </c>
      <c r="G25" s="220"/>
      <c r="H25" s="222"/>
    </row>
    <row r="26" spans="1:8" ht="15" customHeight="1">
      <c r="A26" s="217">
        <v>633</v>
      </c>
      <c r="B26" s="218" t="s">
        <v>427</v>
      </c>
      <c r="C26" s="219">
        <v>200000</v>
      </c>
      <c r="D26" s="220"/>
      <c r="E26" s="221"/>
      <c r="F26" s="135">
        <v>200000</v>
      </c>
      <c r="G26" s="220"/>
      <c r="H26" s="222"/>
    </row>
    <row r="27" spans="1:8" ht="15" customHeight="1">
      <c r="A27" s="217" t="s">
        <v>217</v>
      </c>
      <c r="B27" s="218" t="s">
        <v>60</v>
      </c>
      <c r="C27" s="219">
        <v>625000</v>
      </c>
      <c r="D27" s="220"/>
      <c r="E27" s="221"/>
      <c r="F27" s="135">
        <v>625000</v>
      </c>
      <c r="G27" s="220"/>
      <c r="H27" s="222"/>
    </row>
    <row r="28" spans="1:8" ht="15" customHeight="1">
      <c r="A28" s="217" t="s">
        <v>217</v>
      </c>
      <c r="B28" s="218" t="s">
        <v>449</v>
      </c>
      <c r="C28" s="219">
        <v>171000</v>
      </c>
      <c r="D28" s="220"/>
      <c r="E28" s="221"/>
      <c r="F28" s="135">
        <v>171000</v>
      </c>
      <c r="G28" s="220"/>
      <c r="H28" s="222"/>
    </row>
    <row r="29" spans="1:8" ht="15" customHeight="1">
      <c r="A29" s="217" t="s">
        <v>217</v>
      </c>
      <c r="B29" s="218" t="s">
        <v>71</v>
      </c>
      <c r="C29" s="219">
        <v>135000</v>
      </c>
      <c r="D29" s="220"/>
      <c r="E29" s="221"/>
      <c r="F29" s="135">
        <v>135000</v>
      </c>
      <c r="G29" s="220"/>
      <c r="H29" s="222"/>
    </row>
    <row r="30" spans="1:8" ht="15" customHeight="1">
      <c r="A30" s="217">
        <v>641</v>
      </c>
      <c r="B30" s="218" t="s">
        <v>56</v>
      </c>
      <c r="C30" s="219">
        <v>75000</v>
      </c>
      <c r="D30" s="220"/>
      <c r="E30" s="221"/>
      <c r="F30" s="135">
        <v>75000</v>
      </c>
      <c r="G30" s="220"/>
      <c r="H30" s="222"/>
    </row>
    <row r="31" spans="1:8" ht="15" customHeight="1">
      <c r="A31" s="217">
        <v>641</v>
      </c>
      <c r="B31" s="218" t="s">
        <v>55</v>
      </c>
      <c r="C31" s="219">
        <v>50000</v>
      </c>
      <c r="D31" s="220"/>
      <c r="E31" s="221"/>
      <c r="F31" s="135">
        <v>50000</v>
      </c>
      <c r="G31" s="220"/>
      <c r="H31" s="224"/>
    </row>
    <row r="32" spans="1:8" ht="15" customHeight="1">
      <c r="A32" s="217">
        <v>641</v>
      </c>
      <c r="B32" s="218" t="s">
        <v>54</v>
      </c>
      <c r="C32" s="219">
        <v>70000</v>
      </c>
      <c r="D32" s="220"/>
      <c r="E32" s="221"/>
      <c r="F32" s="135">
        <v>70000</v>
      </c>
      <c r="G32" s="220"/>
      <c r="H32" s="222"/>
    </row>
    <row r="33" spans="1:8" ht="15" customHeight="1">
      <c r="A33" s="217" t="s">
        <v>217</v>
      </c>
      <c r="B33" s="218" t="s">
        <v>61</v>
      </c>
      <c r="C33" s="219">
        <v>65000</v>
      </c>
      <c r="D33" s="220"/>
      <c r="E33" s="221"/>
      <c r="F33" s="135">
        <v>65000</v>
      </c>
      <c r="G33" s="220"/>
      <c r="H33" s="222"/>
    </row>
    <row r="34" spans="1:8" ht="15" customHeight="1">
      <c r="A34" s="217" t="s">
        <v>217</v>
      </c>
      <c r="B34" s="218" t="s">
        <v>55</v>
      </c>
      <c r="C34" s="219">
        <v>50000</v>
      </c>
      <c r="D34" s="220"/>
      <c r="E34" s="221"/>
      <c r="F34" s="135">
        <v>50000</v>
      </c>
      <c r="G34" s="220"/>
      <c r="H34" s="222"/>
    </row>
    <row r="35" spans="1:8" ht="15" customHeight="1">
      <c r="A35" s="217">
        <v>641</v>
      </c>
      <c r="B35" s="218" t="s">
        <v>57</v>
      </c>
      <c r="C35" s="219">
        <v>50000</v>
      </c>
      <c r="D35" s="220"/>
      <c r="E35" s="221"/>
      <c r="F35" s="135">
        <v>50000</v>
      </c>
      <c r="G35" s="220"/>
      <c r="H35" s="222"/>
    </row>
    <row r="36" spans="1:8" ht="15" customHeight="1">
      <c r="A36" s="217" t="s">
        <v>217</v>
      </c>
      <c r="B36" s="218" t="s">
        <v>58</v>
      </c>
      <c r="C36" s="219">
        <v>40000</v>
      </c>
      <c r="D36" s="220"/>
      <c r="E36" s="221"/>
      <c r="F36" s="135">
        <v>40000</v>
      </c>
      <c r="G36" s="220"/>
      <c r="H36" s="222"/>
    </row>
    <row r="37" spans="1:8" ht="15" customHeight="1">
      <c r="A37" s="217" t="s">
        <v>217</v>
      </c>
      <c r="B37" s="218" t="s">
        <v>59</v>
      </c>
      <c r="C37" s="219">
        <v>15000</v>
      </c>
      <c r="D37" s="220"/>
      <c r="E37" s="221"/>
      <c r="F37" s="135">
        <v>15000</v>
      </c>
      <c r="G37" s="220"/>
      <c r="H37" s="222"/>
    </row>
    <row r="38" spans="1:8" ht="15" customHeight="1">
      <c r="A38" s="217">
        <v>633</v>
      </c>
      <c r="B38" s="218" t="s">
        <v>47</v>
      </c>
      <c r="C38" s="219">
        <v>180000</v>
      </c>
      <c r="D38" s="220"/>
      <c r="E38" s="221"/>
      <c r="F38" s="135">
        <v>180000</v>
      </c>
      <c r="G38" s="220"/>
      <c r="H38" s="222"/>
    </row>
    <row r="39" spans="1:8" ht="15" customHeight="1">
      <c r="A39" s="217">
        <v>633</v>
      </c>
      <c r="B39" s="218" t="s">
        <v>64</v>
      </c>
      <c r="C39" s="219">
        <v>80000</v>
      </c>
      <c r="D39" s="220"/>
      <c r="E39" s="221"/>
      <c r="F39" s="135">
        <v>80000</v>
      </c>
      <c r="G39" s="220"/>
      <c r="H39" s="222"/>
    </row>
    <row r="40" spans="1:8" ht="15" customHeight="1">
      <c r="A40" s="217">
        <v>633</v>
      </c>
      <c r="B40" s="218" t="s">
        <v>62</v>
      </c>
      <c r="C40" s="219">
        <v>57000</v>
      </c>
      <c r="D40" s="220"/>
      <c r="E40" s="221"/>
      <c r="F40" s="135">
        <v>57000</v>
      </c>
      <c r="G40" s="220"/>
      <c r="H40" s="222"/>
    </row>
    <row r="41" spans="1:8" ht="15" customHeight="1">
      <c r="A41" s="217">
        <v>633</v>
      </c>
      <c r="B41" s="218" t="s">
        <v>65</v>
      </c>
      <c r="C41" s="219">
        <v>48000</v>
      </c>
      <c r="D41" s="220"/>
      <c r="E41" s="221"/>
      <c r="F41" s="135">
        <v>48000</v>
      </c>
      <c r="G41" s="220"/>
      <c r="H41" s="222"/>
    </row>
    <row r="42" spans="1:8" ht="15" customHeight="1">
      <c r="A42" s="217">
        <v>633</v>
      </c>
      <c r="B42" s="218" t="s">
        <v>63</v>
      </c>
      <c r="C42" s="219">
        <v>40000</v>
      </c>
      <c r="D42" s="220"/>
      <c r="E42" s="223"/>
      <c r="F42" s="135">
        <v>40000</v>
      </c>
      <c r="G42" s="220"/>
      <c r="H42" s="222"/>
    </row>
    <row r="43" spans="1:8" ht="15" customHeight="1">
      <c r="A43" s="217">
        <v>633</v>
      </c>
      <c r="B43" s="218" t="s">
        <v>69</v>
      </c>
      <c r="C43" s="219">
        <v>40000</v>
      </c>
      <c r="D43" s="220"/>
      <c r="E43" s="221"/>
      <c r="F43" s="135">
        <v>40000</v>
      </c>
      <c r="G43" s="220"/>
      <c r="H43" s="222"/>
    </row>
    <row r="44" spans="1:8" ht="15" customHeight="1">
      <c r="A44" s="217">
        <v>633</v>
      </c>
      <c r="B44" s="218" t="s">
        <v>70</v>
      </c>
      <c r="C44" s="219">
        <v>40000</v>
      </c>
      <c r="D44" s="220"/>
      <c r="E44" s="221"/>
      <c r="F44" s="135">
        <v>40000</v>
      </c>
      <c r="G44" s="220"/>
      <c r="H44" s="222"/>
    </row>
    <row r="45" spans="1:8" ht="15" customHeight="1">
      <c r="A45" s="217">
        <v>633</v>
      </c>
      <c r="B45" s="218" t="s">
        <v>66</v>
      </c>
      <c r="C45" s="219">
        <v>37000</v>
      </c>
      <c r="D45" s="220"/>
      <c r="E45" s="221"/>
      <c r="F45" s="135">
        <v>37000</v>
      </c>
      <c r="G45" s="220"/>
      <c r="H45" s="222"/>
    </row>
    <row r="46" spans="1:8" ht="15" customHeight="1">
      <c r="A46" s="217">
        <v>633</v>
      </c>
      <c r="B46" s="218" t="s">
        <v>428</v>
      </c>
      <c r="C46" s="219">
        <v>30000</v>
      </c>
      <c r="D46" s="220"/>
      <c r="E46" s="221"/>
      <c r="F46" s="135">
        <v>30000</v>
      </c>
      <c r="G46" s="220"/>
      <c r="H46" s="222"/>
    </row>
    <row r="47" spans="1:8" ht="15" customHeight="1">
      <c r="A47" s="217">
        <v>633</v>
      </c>
      <c r="B47" s="218" t="s">
        <v>429</v>
      </c>
      <c r="C47" s="219">
        <v>203150</v>
      </c>
      <c r="D47" s="220"/>
      <c r="E47" s="221"/>
      <c r="F47" s="135">
        <v>203150</v>
      </c>
      <c r="G47" s="220"/>
      <c r="H47" s="222"/>
    </row>
    <row r="48" spans="1:8" ht="15" customHeight="1">
      <c r="A48" s="217" t="s">
        <v>217</v>
      </c>
      <c r="B48" s="218" t="s">
        <v>430</v>
      </c>
      <c r="C48" s="219">
        <v>293200</v>
      </c>
      <c r="D48" s="220"/>
      <c r="E48" s="223"/>
      <c r="F48" s="135">
        <v>293200</v>
      </c>
      <c r="G48" s="220"/>
      <c r="H48" s="222"/>
    </row>
    <row r="49" spans="1:8" ht="15" customHeight="1">
      <c r="A49" s="217" t="s">
        <v>217</v>
      </c>
      <c r="B49" s="218" t="s">
        <v>431</v>
      </c>
      <c r="C49" s="219">
        <v>127500</v>
      </c>
      <c r="D49" s="220"/>
      <c r="E49" s="221"/>
      <c r="F49" s="135">
        <v>127500</v>
      </c>
      <c r="G49" s="220"/>
      <c r="H49" s="222"/>
    </row>
    <row r="50" spans="1:8" ht="15" hidden="1" customHeight="1">
      <c r="A50" s="225"/>
      <c r="B50" s="218"/>
      <c r="C50" s="219"/>
      <c r="D50" s="220"/>
      <c r="E50" s="220"/>
      <c r="F50" s="221"/>
      <c r="G50" s="220"/>
      <c r="H50" s="222"/>
    </row>
    <row r="51" spans="1:8">
      <c r="A51" s="225"/>
      <c r="B51" s="255" t="s">
        <v>72</v>
      </c>
      <c r="C51" s="226">
        <v>22330350</v>
      </c>
      <c r="D51" s="226">
        <v>0</v>
      </c>
      <c r="E51" s="226">
        <v>2700000</v>
      </c>
      <c r="F51" s="226">
        <v>17616503.259999998</v>
      </c>
      <c r="G51" s="226">
        <v>2013846.74</v>
      </c>
      <c r="H51" s="227">
        <v>0</v>
      </c>
    </row>
    <row r="52" spans="1:8" ht="13.5" thickBot="1">
      <c r="A52" s="256"/>
      <c r="B52" s="257"/>
      <c r="C52" s="257"/>
      <c r="D52" s="257"/>
      <c r="E52" s="257"/>
      <c r="F52" s="257"/>
      <c r="G52" s="257"/>
      <c r="H52" s="258"/>
    </row>
    <row r="53" spans="1:8">
      <c r="A53" s="228" t="s">
        <v>450</v>
      </c>
      <c r="B53" s="229"/>
      <c r="C53" s="229"/>
      <c r="D53" s="229"/>
      <c r="E53" s="229"/>
      <c r="F53" s="229"/>
      <c r="G53" s="229"/>
      <c r="H53" s="230"/>
    </row>
    <row r="54" spans="1:8">
      <c r="A54" s="231"/>
      <c r="B54" s="229"/>
      <c r="C54" s="229"/>
      <c r="D54" s="229"/>
      <c r="E54" s="229"/>
      <c r="F54" s="229"/>
      <c r="G54" s="229"/>
      <c r="H54" s="230"/>
    </row>
    <row r="55" spans="1:8" ht="13.5" thickBot="1">
      <c r="A55" s="232"/>
      <c r="B55" s="233"/>
      <c r="C55" s="233"/>
      <c r="D55" s="233"/>
      <c r="E55" s="233"/>
      <c r="F55" s="233"/>
      <c r="G55" s="233"/>
      <c r="H55" s="234"/>
    </row>
  </sheetData>
  <mergeCells count="14">
    <mergeCell ref="A7:H7"/>
    <mergeCell ref="A2:H2"/>
    <mergeCell ref="A3:G3"/>
    <mergeCell ref="A4:G4"/>
    <mergeCell ref="B5:E5"/>
    <mergeCell ref="A6:H6"/>
    <mergeCell ref="A53:H55"/>
    <mergeCell ref="A8:A10"/>
    <mergeCell ref="B8:B10"/>
    <mergeCell ref="C8:C10"/>
    <mergeCell ref="D8:H8"/>
    <mergeCell ref="D9:D10"/>
    <mergeCell ref="E9:E10"/>
    <mergeCell ref="F9:H9"/>
  </mergeCells>
  <pageMargins left="0.70866141732283472" right="0.70866141732283472" top="0.74803149606299213" bottom="0.74803149606299213" header="0.31496062992125984" footer="0.31496062992125984"/>
  <pageSetup paperSize="9" scale="53" orientation="landscape"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C223"/>
  <sheetViews>
    <sheetView zoomScaleNormal="100" workbookViewId="0">
      <selection activeCell="A2" sqref="A2:C223"/>
    </sheetView>
  </sheetViews>
  <sheetFormatPr baseColWidth="10" defaultColWidth="11.42578125" defaultRowHeight="12.75"/>
  <cols>
    <col min="1" max="1" width="83.85546875" style="5" customWidth="1"/>
    <col min="2" max="3" width="18.42578125" style="5" customWidth="1"/>
    <col min="4" max="16384" width="11.42578125" style="5"/>
  </cols>
  <sheetData>
    <row r="1" spans="1:3" ht="60" customHeight="1"/>
    <row r="2" spans="1:3">
      <c r="A2" s="194" t="s">
        <v>219</v>
      </c>
      <c r="B2" s="194"/>
      <c r="C2" s="194"/>
    </row>
    <row r="3" spans="1:3">
      <c r="A3" s="195" t="s">
        <v>1</v>
      </c>
      <c r="B3" s="195"/>
      <c r="C3" s="196" t="s">
        <v>2</v>
      </c>
    </row>
    <row r="4" spans="1:3">
      <c r="A4" s="197" t="s">
        <v>3</v>
      </c>
      <c r="B4" s="197"/>
      <c r="C4" s="198">
        <v>2020</v>
      </c>
    </row>
    <row r="5" spans="1:3">
      <c r="A5" s="199" t="s">
        <v>4</v>
      </c>
      <c r="B5" s="199"/>
      <c r="C5" s="199"/>
    </row>
    <row r="6" spans="1:3">
      <c r="A6" s="199" t="s">
        <v>5</v>
      </c>
      <c r="B6" s="199"/>
      <c r="C6" s="199"/>
    </row>
    <row r="7" spans="1:3">
      <c r="A7" s="200" t="s">
        <v>198</v>
      </c>
      <c r="B7" s="200"/>
      <c r="C7" s="200"/>
    </row>
    <row r="8" spans="1:3">
      <c r="A8" s="68" t="s">
        <v>220</v>
      </c>
      <c r="B8" s="68"/>
      <c r="C8" s="68"/>
    </row>
    <row r="9" spans="1:3">
      <c r="A9" s="201" t="s">
        <v>484</v>
      </c>
      <c r="B9" s="165" t="s">
        <v>221</v>
      </c>
      <c r="C9" s="165"/>
    </row>
    <row r="10" spans="1:3" ht="25.5">
      <c r="A10" s="201"/>
      <c r="B10" s="202">
        <v>2020</v>
      </c>
      <c r="C10" s="203" t="s">
        <v>485</v>
      </c>
    </row>
    <row r="11" spans="1:3">
      <c r="A11" s="166" t="s">
        <v>222</v>
      </c>
      <c r="B11" s="167">
        <v>37945040.881346099</v>
      </c>
      <c r="C11" s="167">
        <v>37532186.826257259</v>
      </c>
    </row>
    <row r="12" spans="1:3">
      <c r="A12" s="168" t="s">
        <v>223</v>
      </c>
      <c r="B12" s="169">
        <v>35024718.606038757</v>
      </c>
      <c r="C12" s="169">
        <v>34585695.666666672</v>
      </c>
    </row>
    <row r="13" spans="1:3">
      <c r="A13" s="170" t="s">
        <v>224</v>
      </c>
      <c r="B13" s="171">
        <v>0.92303810438789169</v>
      </c>
      <c r="C13" s="171">
        <v>0.92149428507242637</v>
      </c>
    </row>
    <row r="14" spans="1:3">
      <c r="A14" s="168" t="s">
        <v>225</v>
      </c>
      <c r="B14" s="169">
        <v>2920322.2753073429</v>
      </c>
      <c r="C14" s="169">
        <v>2946491.159590588</v>
      </c>
    </row>
    <row r="15" spans="1:3">
      <c r="A15" s="170" t="s">
        <v>226</v>
      </c>
      <c r="B15" s="171">
        <v>7.6961895612108366E-2</v>
      </c>
      <c r="C15" s="171">
        <v>7.8505714927573661E-2</v>
      </c>
    </row>
    <row r="16" spans="1:3">
      <c r="A16" s="166" t="s">
        <v>227</v>
      </c>
      <c r="B16" s="167">
        <v>24709732.162467178</v>
      </c>
      <c r="C16" s="172">
        <v>24257036.123495407</v>
      </c>
    </row>
    <row r="17" spans="1:3">
      <c r="A17" s="166" t="s">
        <v>228</v>
      </c>
      <c r="B17" s="167">
        <v>11790805</v>
      </c>
      <c r="C17" s="167">
        <v>11571187</v>
      </c>
    </row>
    <row r="18" spans="1:3">
      <c r="A18" s="168" t="s">
        <v>229</v>
      </c>
      <c r="B18" s="173">
        <v>10747203</v>
      </c>
      <c r="C18" s="173">
        <v>10594249</v>
      </c>
    </row>
    <row r="19" spans="1:3">
      <c r="A19" s="168" t="s">
        <v>230</v>
      </c>
      <c r="B19" s="173">
        <v>1043602</v>
      </c>
      <c r="C19" s="173">
        <v>976938</v>
      </c>
    </row>
    <row r="20" spans="1:3">
      <c r="A20" s="166" t="s">
        <v>231</v>
      </c>
      <c r="B20" s="172">
        <v>0.65119793228670786</v>
      </c>
      <c r="C20" s="172">
        <v>0.64629956777592701</v>
      </c>
    </row>
    <row r="21" spans="1:3">
      <c r="A21" s="166" t="s">
        <v>232</v>
      </c>
      <c r="B21" s="167">
        <v>37067058.890622519</v>
      </c>
      <c r="C21" s="167">
        <v>37762120.133204147</v>
      </c>
    </row>
    <row r="22" spans="1:3">
      <c r="A22" s="166" t="s">
        <v>233</v>
      </c>
      <c r="B22" s="172">
        <v>0.97686174608510701</v>
      </c>
      <c r="C22" s="172">
        <v>1.0061262965574398</v>
      </c>
    </row>
    <row r="23" spans="1:3">
      <c r="A23" s="166" t="s">
        <v>234</v>
      </c>
      <c r="B23" s="172">
        <v>3.2181891636191167</v>
      </c>
      <c r="C23" s="172">
        <v>3.2435900332660133</v>
      </c>
    </row>
    <row r="24" spans="1:3">
      <c r="A24" s="174" t="s">
        <v>235</v>
      </c>
      <c r="B24" s="175">
        <v>3.5306898810179819</v>
      </c>
      <c r="C24" s="175">
        <v>3.542694420931324</v>
      </c>
    </row>
    <row r="25" spans="1:3">
      <c r="A25" s="168"/>
      <c r="B25" s="175"/>
      <c r="C25" s="175"/>
    </row>
    <row r="26" spans="1:3">
      <c r="A26" s="166" t="s">
        <v>236</v>
      </c>
      <c r="B26" s="167">
        <v>-51646206.267836504</v>
      </c>
      <c r="C26" s="167">
        <v>-48620586.225917727</v>
      </c>
    </row>
    <row r="27" spans="1:3">
      <c r="A27" s="168" t="s">
        <v>237</v>
      </c>
      <c r="B27" s="176">
        <v>-51166633.117828302</v>
      </c>
      <c r="C27" s="176">
        <v>-48217067.561098211</v>
      </c>
    </row>
    <row r="28" spans="1:3">
      <c r="A28" s="168" t="s">
        <v>238</v>
      </c>
      <c r="B28" s="176">
        <v>-479573.15000819828</v>
      </c>
      <c r="C28" s="176">
        <v>-403518.66481951415</v>
      </c>
    </row>
    <row r="29" spans="1:3">
      <c r="A29" s="166" t="s">
        <v>239</v>
      </c>
      <c r="B29" s="172">
        <v>-4.3802103645880415</v>
      </c>
      <c r="C29" s="172">
        <v>-4.201866777014124</v>
      </c>
    </row>
    <row r="30" spans="1:3">
      <c r="A30" s="168" t="s">
        <v>240</v>
      </c>
      <c r="B30" s="175">
        <v>-3.9925187441342378</v>
      </c>
      <c r="C30" s="175">
        <v>-3.8471094538974357</v>
      </c>
    </row>
    <row r="31" spans="1:3">
      <c r="A31" s="168" t="s">
        <v>241</v>
      </c>
      <c r="B31" s="175">
        <v>-0.38769162045380351</v>
      </c>
      <c r="C31" s="175">
        <v>-0.35475732311668839</v>
      </c>
    </row>
    <row r="32" spans="1:3">
      <c r="A32" s="166" t="s">
        <v>242</v>
      </c>
      <c r="B32" s="172">
        <v>-1.3610792100431217</v>
      </c>
      <c r="C32" s="172">
        <v>-1.2954370724783641</v>
      </c>
    </row>
    <row r="33" spans="1:3">
      <c r="A33" s="166" t="s">
        <v>243</v>
      </c>
      <c r="B33" s="172">
        <v>-4.3395368779170127</v>
      </c>
      <c r="C33" s="172">
        <v>-4.1669940656129931</v>
      </c>
    </row>
    <row r="34" spans="1:3">
      <c r="A34" s="168" t="s">
        <v>244</v>
      </c>
      <c r="B34" s="175">
        <v>-3.9554452603499382</v>
      </c>
      <c r="C34" s="175">
        <v>-3.8151809933264746</v>
      </c>
    </row>
    <row r="35" spans="1:3">
      <c r="A35" s="168" t="s">
        <v>245</v>
      </c>
      <c r="B35" s="175">
        <v>-0.38409161756707449</v>
      </c>
      <c r="C35" s="175">
        <v>-0.35181307228651876</v>
      </c>
    </row>
    <row r="36" spans="1:3">
      <c r="A36" s="166" t="s">
        <v>246</v>
      </c>
      <c r="B36" s="172">
        <v>-1.3484405848402177</v>
      </c>
      <c r="C36" s="172">
        <v>-1.284685802729882</v>
      </c>
    </row>
    <row r="37" spans="1:3">
      <c r="A37" s="166" t="s">
        <v>247</v>
      </c>
      <c r="B37" s="177">
        <v>-4.0673486671028679E-2</v>
      </c>
      <c r="C37" s="177">
        <v>-3.4872711401130595E-2</v>
      </c>
    </row>
    <row r="38" spans="1:3">
      <c r="A38" s="168" t="s">
        <v>248</v>
      </c>
      <c r="B38" s="178">
        <v>-3.7073483784299664E-2</v>
      </c>
      <c r="C38" s="178">
        <v>-3.1928460570960993E-2</v>
      </c>
    </row>
    <row r="39" spans="1:3">
      <c r="A39" s="168" t="s">
        <v>249</v>
      </c>
      <c r="B39" s="178">
        <v>-3.6000028867290124E-3</v>
      </c>
      <c r="C39" s="178">
        <v>-2.944250830169603E-3</v>
      </c>
    </row>
    <row r="40" spans="1:3">
      <c r="A40" s="166" t="s">
        <v>250</v>
      </c>
      <c r="B40" s="177">
        <v>-1.2638625202903864E-2</v>
      </c>
      <c r="C40" s="177">
        <v>-1.0751269748481996E-2</v>
      </c>
    </row>
    <row r="41" spans="1:3">
      <c r="A41" s="166" t="s">
        <v>251</v>
      </c>
      <c r="B41" s="167">
        <v>48</v>
      </c>
      <c r="C41" s="167">
        <v>48</v>
      </c>
    </row>
    <row r="42" spans="1:3">
      <c r="A42" s="166" t="s">
        <v>252</v>
      </c>
      <c r="B42" s="167">
        <v>-1075962.630579927</v>
      </c>
      <c r="C42" s="167">
        <v>-1012928.8797066192</v>
      </c>
    </row>
    <row r="43" spans="1:3">
      <c r="A43" s="168" t="s">
        <v>253</v>
      </c>
      <c r="B43" s="176">
        <v>-1065971.5232880895</v>
      </c>
      <c r="C43" s="176">
        <v>-1004522.2408562127</v>
      </c>
    </row>
    <row r="44" spans="1:3">
      <c r="A44" s="174" t="s">
        <v>254</v>
      </c>
      <c r="B44" s="176">
        <v>-9991.1072918374648</v>
      </c>
      <c r="C44" s="176">
        <v>-8406.6388504065453</v>
      </c>
    </row>
    <row r="45" spans="1:3">
      <c r="A45" s="170"/>
      <c r="B45" s="175"/>
      <c r="C45" s="175"/>
    </row>
    <row r="46" spans="1:3" ht="26.25" customHeight="1">
      <c r="A46" s="179" t="s">
        <v>255</v>
      </c>
      <c r="B46" s="179"/>
      <c r="C46" s="179"/>
    </row>
    <row r="47" spans="1:3">
      <c r="A47" s="180" t="s">
        <v>256</v>
      </c>
      <c r="B47" s="167">
        <v>-56016061.603383854</v>
      </c>
      <c r="C47" s="167">
        <v>-52016716.821098208</v>
      </c>
    </row>
    <row r="48" spans="1:3">
      <c r="A48" s="181" t="s">
        <v>257</v>
      </c>
      <c r="B48" s="167">
        <v>-56016061.603383854</v>
      </c>
      <c r="C48" s="167">
        <v>-52016716.821098208</v>
      </c>
    </row>
    <row r="49" spans="1:3">
      <c r="A49" s="182" t="s">
        <v>258</v>
      </c>
      <c r="B49" s="169">
        <v>-5889318.8633333333</v>
      </c>
      <c r="C49" s="169">
        <v>-6067725.7306190468</v>
      </c>
    </row>
    <row r="50" spans="1:3">
      <c r="A50" s="182" t="s">
        <v>259</v>
      </c>
      <c r="B50" s="169">
        <v>-35701035.296494976</v>
      </c>
      <c r="C50" s="169">
        <v>-32910872.043812498</v>
      </c>
    </row>
    <row r="51" spans="1:3">
      <c r="A51" s="182" t="s">
        <v>260</v>
      </c>
      <c r="B51" s="169">
        <v>-9576278.9579999987</v>
      </c>
      <c r="C51" s="169">
        <v>-9242099.2666666657</v>
      </c>
    </row>
    <row r="52" spans="1:3">
      <c r="A52" s="182" t="s">
        <v>261</v>
      </c>
      <c r="B52" s="169">
        <v>-4849428.4855555547</v>
      </c>
      <c r="C52" s="169">
        <v>-3796019.7800000017</v>
      </c>
    </row>
    <row r="53" spans="1:3" ht="25.5">
      <c r="A53" s="183" t="s">
        <v>262</v>
      </c>
      <c r="B53" s="169">
        <v>0</v>
      </c>
      <c r="C53" s="169">
        <v>0</v>
      </c>
    </row>
    <row r="54" spans="1:3">
      <c r="A54" s="181" t="s">
        <v>263</v>
      </c>
      <c r="B54" s="167">
        <v>0</v>
      </c>
      <c r="C54" s="167">
        <v>0</v>
      </c>
    </row>
    <row r="55" spans="1:3">
      <c r="A55" s="184"/>
      <c r="B55" s="175"/>
      <c r="C55" s="175"/>
    </row>
    <row r="56" spans="1:3">
      <c r="A56" s="166" t="s">
        <v>264</v>
      </c>
      <c r="B56" s="167">
        <v>57713229.733955853</v>
      </c>
      <c r="C56" s="167">
        <v>55966550.389870822</v>
      </c>
    </row>
    <row r="57" spans="1:3">
      <c r="A57" s="170" t="s">
        <v>265</v>
      </c>
      <c r="B57" s="169">
        <v>57712907.733955853</v>
      </c>
      <c r="C57" s="169">
        <v>55963947.189870819</v>
      </c>
    </row>
    <row r="58" spans="1:3">
      <c r="A58" s="170" t="s">
        <v>266</v>
      </c>
      <c r="B58" s="169">
        <v>322</v>
      </c>
      <c r="C58" s="169">
        <v>2603.1999999999998</v>
      </c>
    </row>
    <row r="59" spans="1:3">
      <c r="A59" s="166" t="s">
        <v>267</v>
      </c>
      <c r="B59" s="172">
        <v>4.8947658564411718</v>
      </c>
      <c r="C59" s="172">
        <v>4.8367164397110534</v>
      </c>
    </row>
    <row r="60" spans="1:3">
      <c r="A60" s="168" t="s">
        <v>268</v>
      </c>
      <c r="B60" s="175">
        <v>4.4615310232543184</v>
      </c>
      <c r="C60" s="175">
        <v>4.4283597097421712</v>
      </c>
    </row>
    <row r="61" spans="1:3">
      <c r="A61" s="168" t="s">
        <v>269</v>
      </c>
      <c r="B61" s="175">
        <v>0.43323483318685363</v>
      </c>
      <c r="C61" s="175">
        <v>0.40835672996888189</v>
      </c>
    </row>
    <row r="62" spans="1:3">
      <c r="A62" s="166" t="s">
        <v>270</v>
      </c>
      <c r="B62" s="172">
        <v>1.5209689696849913</v>
      </c>
      <c r="C62" s="172">
        <v>1.49116145693693</v>
      </c>
    </row>
    <row r="63" spans="1:3">
      <c r="A63" s="166" t="s">
        <v>271</v>
      </c>
      <c r="B63" s="172">
        <v>4.8947385470250637</v>
      </c>
      <c r="C63" s="172">
        <v>4.8364914671131682</v>
      </c>
    </row>
    <row r="64" spans="1:3">
      <c r="A64" s="168" t="s">
        <v>272</v>
      </c>
      <c r="B64" s="175">
        <v>4.4615061309896493</v>
      </c>
      <c r="C64" s="175">
        <v>4.4281537312440129</v>
      </c>
    </row>
    <row r="65" spans="1:3">
      <c r="A65" s="168" t="s">
        <v>273</v>
      </c>
      <c r="B65" s="175">
        <v>0.43323241603541496</v>
      </c>
      <c r="C65" s="175">
        <v>0.40833773586915534</v>
      </c>
    </row>
    <row r="66" spans="1:3">
      <c r="A66" s="166" t="s">
        <v>274</v>
      </c>
      <c r="B66" s="172">
        <v>1.5209604837276034</v>
      </c>
      <c r="C66" s="172">
        <v>1.4910920978022744</v>
      </c>
    </row>
    <row r="67" spans="1:3">
      <c r="A67" s="166" t="s">
        <v>275</v>
      </c>
      <c r="B67" s="185">
        <v>2.7309416108569346E-5</v>
      </c>
      <c r="C67" s="185">
        <v>2.2497259788472866E-4</v>
      </c>
    </row>
    <row r="68" spans="1:3">
      <c r="A68" s="168" t="s">
        <v>276</v>
      </c>
      <c r="B68" s="186">
        <v>2.4892264669822356E-5</v>
      </c>
      <c r="C68" s="186">
        <v>2.059784981582001E-4</v>
      </c>
    </row>
    <row r="69" spans="1:3">
      <c r="A69" s="168" t="s">
        <v>277</v>
      </c>
      <c r="B69" s="186">
        <v>2.4171514387469888E-6</v>
      </c>
      <c r="C69" s="186">
        <v>1.8994099726528581E-5</v>
      </c>
    </row>
    <row r="70" spans="1:3">
      <c r="A70" s="166" t="s">
        <v>278</v>
      </c>
      <c r="B70" s="185">
        <v>8.4859573878676779E-6</v>
      </c>
      <c r="C70" s="185">
        <v>6.9359134655559663E-5</v>
      </c>
    </row>
    <row r="71" spans="1:3">
      <c r="A71" s="166" t="s">
        <v>279</v>
      </c>
      <c r="B71" s="167">
        <v>1202358.9527907469</v>
      </c>
      <c r="C71" s="167">
        <v>1165969.7997889754</v>
      </c>
    </row>
    <row r="72" spans="1:3">
      <c r="A72" s="168" t="s">
        <v>280</v>
      </c>
      <c r="B72" s="176">
        <v>1202352.2444574137</v>
      </c>
      <c r="C72" s="176">
        <v>1165915.566455642</v>
      </c>
    </row>
    <row r="73" spans="1:3">
      <c r="A73" s="174" t="s">
        <v>281</v>
      </c>
      <c r="B73" s="175">
        <v>6.708333333333333</v>
      </c>
      <c r="C73" s="175">
        <v>54.233333333333327</v>
      </c>
    </row>
    <row r="74" spans="1:3">
      <c r="A74" s="170"/>
      <c r="B74" s="175"/>
      <c r="C74" s="175"/>
    </row>
    <row r="75" spans="1:3" ht="25.5">
      <c r="A75" s="204" t="s">
        <v>486</v>
      </c>
      <c r="B75" s="202">
        <f>+B10</f>
        <v>2020</v>
      </c>
      <c r="C75" s="203" t="str">
        <f>+C10</f>
        <v>2019       (estimado)</v>
      </c>
    </row>
    <row r="76" spans="1:3">
      <c r="A76" s="187" t="s">
        <v>282</v>
      </c>
      <c r="B76" s="95">
        <v>25143767.33580051</v>
      </c>
      <c r="C76" s="95">
        <v>24777044.110162072</v>
      </c>
    </row>
    <row r="77" spans="1:3">
      <c r="A77" s="187" t="s">
        <v>283</v>
      </c>
      <c r="B77" s="95">
        <v>12357326.728155339</v>
      </c>
      <c r="C77" s="95">
        <v>13505084.009708736</v>
      </c>
    </row>
    <row r="78" spans="1:3">
      <c r="A78" s="187" t="s">
        <v>284</v>
      </c>
      <c r="B78" s="95">
        <v>17597355</v>
      </c>
      <c r="C78" s="95">
        <v>15117355</v>
      </c>
    </row>
    <row r="79" spans="1:3">
      <c r="A79" s="187" t="s">
        <v>285</v>
      </c>
      <c r="B79" s="95">
        <v>2614780.67</v>
      </c>
      <c r="C79" s="95">
        <v>2567067.2700000005</v>
      </c>
    </row>
    <row r="80" spans="1:3">
      <c r="A80" s="188" t="s">
        <v>72</v>
      </c>
      <c r="B80" s="79">
        <v>57713229.733955853</v>
      </c>
      <c r="C80" s="79">
        <v>55966550.389870815</v>
      </c>
    </row>
    <row r="81" spans="1:3">
      <c r="A81" s="189"/>
      <c r="B81" s="189"/>
      <c r="C81" s="189"/>
    </row>
    <row r="82" spans="1:3">
      <c r="A82" s="205" t="s">
        <v>286</v>
      </c>
      <c r="B82" s="190">
        <v>57713229.733955853</v>
      </c>
      <c r="C82" s="190">
        <v>55966550.389870815</v>
      </c>
    </row>
    <row r="83" spans="1:3">
      <c r="A83" s="191" t="s">
        <v>287</v>
      </c>
      <c r="B83" s="169">
        <v>4849428.4855555547</v>
      </c>
      <c r="C83" s="169">
        <v>3796019.7800000017</v>
      </c>
    </row>
    <row r="84" spans="1:3">
      <c r="A84" s="191" t="s">
        <v>288</v>
      </c>
      <c r="B84" s="169">
        <v>0</v>
      </c>
      <c r="C84" s="169">
        <v>0</v>
      </c>
    </row>
    <row r="85" spans="1:3">
      <c r="A85" s="192" t="s">
        <v>289</v>
      </c>
      <c r="B85" s="169">
        <v>0</v>
      </c>
      <c r="C85" s="169">
        <v>0</v>
      </c>
    </row>
    <row r="86" spans="1:3">
      <c r="A86" s="205" t="s">
        <v>290</v>
      </c>
      <c r="B86" s="190">
        <v>62562658.219511405</v>
      </c>
      <c r="C86" s="190">
        <v>59762570.169870816</v>
      </c>
    </row>
    <row r="87" spans="1:3">
      <c r="A87" s="206" t="s">
        <v>487</v>
      </c>
      <c r="B87" s="206"/>
      <c r="C87" s="206"/>
    </row>
    <row r="88" spans="1:3">
      <c r="A88" s="206"/>
      <c r="B88" s="206"/>
      <c r="C88" s="206"/>
    </row>
    <row r="89" spans="1:3">
      <c r="A89" s="206"/>
      <c r="B89" s="206"/>
      <c r="C89" s="206"/>
    </row>
    <row r="90" spans="1:3">
      <c r="A90" s="193"/>
      <c r="B90" s="193"/>
      <c r="C90" s="193"/>
    </row>
    <row r="91" spans="1:3">
      <c r="A91" s="193"/>
      <c r="B91" s="193"/>
      <c r="C91" s="193"/>
    </row>
    <row r="92" spans="1:3">
      <c r="A92" s="193"/>
      <c r="B92" s="193"/>
      <c r="C92" s="193"/>
    </row>
    <row r="93" spans="1:3">
      <c r="A93" s="193"/>
      <c r="B93" s="193"/>
      <c r="C93" s="193"/>
    </row>
    <row r="94" spans="1:3">
      <c r="A94" s="193"/>
      <c r="B94" s="193"/>
      <c r="C94" s="193"/>
    </row>
    <row r="95" spans="1:3">
      <c r="A95" s="193"/>
      <c r="B95" s="193"/>
      <c r="C95" s="193"/>
    </row>
    <row r="96" spans="1:3">
      <c r="A96" s="193"/>
      <c r="B96" s="193"/>
      <c r="C96" s="193"/>
    </row>
    <row r="97" spans="1:3">
      <c r="A97" s="193"/>
      <c r="B97" s="193"/>
      <c r="C97" s="193"/>
    </row>
    <row r="98" spans="1:3">
      <c r="A98" s="193"/>
      <c r="B98" s="193"/>
      <c r="C98" s="193"/>
    </row>
    <row r="99" spans="1:3">
      <c r="A99" s="193"/>
      <c r="B99" s="193"/>
      <c r="C99" s="193"/>
    </row>
    <row r="100" spans="1:3">
      <c r="A100" s="193"/>
      <c r="B100" s="193"/>
      <c r="C100" s="193"/>
    </row>
    <row r="101" spans="1:3">
      <c r="A101" s="193"/>
      <c r="B101" s="193"/>
      <c r="C101" s="193"/>
    </row>
    <row r="102" spans="1:3">
      <c r="A102" s="193"/>
      <c r="B102" s="193"/>
      <c r="C102" s="193"/>
    </row>
    <row r="103" spans="1:3">
      <c r="A103" s="193"/>
      <c r="B103" s="193"/>
      <c r="C103" s="193"/>
    </row>
    <row r="104" spans="1:3">
      <c r="A104" s="193"/>
      <c r="B104" s="193"/>
      <c r="C104" s="193"/>
    </row>
    <row r="105" spans="1:3">
      <c r="A105" s="193"/>
      <c r="B105" s="193"/>
      <c r="C105" s="193"/>
    </row>
    <row r="106" spans="1:3">
      <c r="A106" s="193"/>
      <c r="B106" s="193"/>
      <c r="C106" s="193"/>
    </row>
    <row r="107" spans="1:3">
      <c r="A107" s="193"/>
      <c r="B107" s="193"/>
      <c r="C107" s="193"/>
    </row>
    <row r="108" spans="1:3">
      <c r="A108" s="193"/>
      <c r="B108" s="193"/>
      <c r="C108" s="193"/>
    </row>
    <row r="109" spans="1:3">
      <c r="A109" s="193"/>
      <c r="B109" s="193"/>
      <c r="C109" s="193"/>
    </row>
    <row r="110" spans="1:3">
      <c r="A110" s="193"/>
      <c r="B110" s="193"/>
      <c r="C110" s="193"/>
    </row>
    <row r="111" spans="1:3">
      <c r="A111" s="193"/>
      <c r="B111" s="193"/>
      <c r="C111" s="193"/>
    </row>
    <row r="112" spans="1:3">
      <c r="A112" s="193"/>
      <c r="B112" s="193"/>
      <c r="C112" s="193"/>
    </row>
    <row r="113" spans="1:3">
      <c r="A113" s="193"/>
      <c r="B113" s="193"/>
      <c r="C113" s="193"/>
    </row>
    <row r="114" spans="1:3">
      <c r="A114" s="193"/>
      <c r="B114" s="193"/>
      <c r="C114" s="193"/>
    </row>
    <row r="115" spans="1:3">
      <c r="A115" s="193"/>
      <c r="B115" s="193"/>
      <c r="C115" s="193"/>
    </row>
    <row r="116" spans="1:3">
      <c r="A116" s="193"/>
      <c r="B116" s="193"/>
      <c r="C116" s="193"/>
    </row>
    <row r="117" spans="1:3">
      <c r="A117" s="193"/>
      <c r="B117" s="193"/>
      <c r="C117" s="193"/>
    </row>
    <row r="118" spans="1:3">
      <c r="A118" s="193"/>
      <c r="B118" s="193"/>
      <c r="C118" s="193"/>
    </row>
    <row r="119" spans="1:3">
      <c r="A119" s="193"/>
      <c r="B119" s="193"/>
      <c r="C119" s="193"/>
    </row>
    <row r="120" spans="1:3">
      <c r="A120" s="193"/>
      <c r="B120" s="193"/>
      <c r="C120" s="193"/>
    </row>
    <row r="121" spans="1:3">
      <c r="A121" s="193"/>
      <c r="B121" s="193"/>
      <c r="C121" s="193"/>
    </row>
    <row r="122" spans="1:3">
      <c r="A122" s="193"/>
      <c r="B122" s="193"/>
      <c r="C122" s="193"/>
    </row>
    <row r="123" spans="1:3">
      <c r="A123" s="193"/>
      <c r="B123" s="193"/>
      <c r="C123" s="193"/>
    </row>
    <row r="124" spans="1:3">
      <c r="A124" s="193"/>
      <c r="B124" s="193"/>
      <c r="C124" s="193"/>
    </row>
    <row r="125" spans="1:3">
      <c r="A125" s="193"/>
      <c r="B125" s="193"/>
      <c r="C125" s="193"/>
    </row>
    <row r="126" spans="1:3">
      <c r="A126" s="193"/>
      <c r="B126" s="193"/>
      <c r="C126" s="193"/>
    </row>
    <row r="127" spans="1:3">
      <c r="A127" s="193"/>
      <c r="B127" s="193"/>
      <c r="C127" s="193"/>
    </row>
    <row r="128" spans="1:3">
      <c r="A128" s="193"/>
      <c r="B128" s="193"/>
      <c r="C128" s="193"/>
    </row>
    <row r="129" spans="1:3">
      <c r="A129" s="193"/>
      <c r="B129" s="193"/>
      <c r="C129" s="193"/>
    </row>
    <row r="130" spans="1:3">
      <c r="A130" s="193"/>
      <c r="B130" s="193"/>
      <c r="C130" s="193"/>
    </row>
    <row r="131" spans="1:3">
      <c r="A131" s="193"/>
      <c r="B131" s="193"/>
      <c r="C131" s="193"/>
    </row>
    <row r="132" spans="1:3">
      <c r="A132" s="193"/>
      <c r="B132" s="193"/>
      <c r="C132" s="193"/>
    </row>
    <row r="133" spans="1:3">
      <c r="A133" s="193"/>
      <c r="B133" s="193"/>
      <c r="C133" s="193"/>
    </row>
    <row r="134" spans="1:3">
      <c r="A134" s="193"/>
      <c r="B134" s="193"/>
      <c r="C134" s="193"/>
    </row>
    <row r="135" spans="1:3">
      <c r="A135" s="193"/>
      <c r="B135" s="193"/>
      <c r="C135" s="193"/>
    </row>
    <row r="136" spans="1:3">
      <c r="A136" s="193"/>
      <c r="B136" s="193"/>
      <c r="C136" s="193"/>
    </row>
    <row r="137" spans="1:3">
      <c r="A137" s="193"/>
      <c r="B137" s="193"/>
      <c r="C137" s="193"/>
    </row>
    <row r="138" spans="1:3">
      <c r="A138" s="193"/>
      <c r="B138" s="193"/>
      <c r="C138" s="193"/>
    </row>
    <row r="139" spans="1:3">
      <c r="A139" s="193"/>
      <c r="B139" s="193"/>
      <c r="C139" s="193"/>
    </row>
    <row r="140" spans="1:3">
      <c r="A140" s="193"/>
      <c r="B140" s="193"/>
      <c r="C140" s="193"/>
    </row>
    <row r="141" spans="1:3">
      <c r="A141" s="193"/>
      <c r="B141" s="193"/>
      <c r="C141" s="193"/>
    </row>
    <row r="142" spans="1:3">
      <c r="A142" s="193"/>
      <c r="B142" s="193"/>
      <c r="C142" s="193"/>
    </row>
    <row r="143" spans="1:3">
      <c r="A143" s="193"/>
      <c r="B143" s="193"/>
      <c r="C143" s="193"/>
    </row>
    <row r="144" spans="1:3">
      <c r="A144" s="193"/>
      <c r="B144" s="193"/>
      <c r="C144" s="193"/>
    </row>
    <row r="145" spans="1:3">
      <c r="A145" s="193"/>
      <c r="B145" s="193"/>
      <c r="C145" s="193"/>
    </row>
    <row r="146" spans="1:3">
      <c r="A146" s="193"/>
      <c r="B146" s="193"/>
      <c r="C146" s="193"/>
    </row>
    <row r="147" spans="1:3">
      <c r="A147" s="193"/>
      <c r="B147" s="193"/>
      <c r="C147" s="193"/>
    </row>
    <row r="148" spans="1:3">
      <c r="A148" s="193"/>
      <c r="B148" s="193"/>
      <c r="C148" s="193"/>
    </row>
    <row r="149" spans="1:3">
      <c r="A149" s="193"/>
      <c r="B149" s="193"/>
      <c r="C149" s="193"/>
    </row>
    <row r="150" spans="1:3">
      <c r="A150" s="193"/>
      <c r="B150" s="193"/>
      <c r="C150" s="193"/>
    </row>
    <row r="151" spans="1:3">
      <c r="A151" s="193"/>
      <c r="B151" s="193"/>
      <c r="C151" s="193"/>
    </row>
    <row r="152" spans="1:3">
      <c r="A152" s="193"/>
      <c r="B152" s="193"/>
      <c r="C152" s="193"/>
    </row>
    <row r="153" spans="1:3">
      <c r="A153" s="193"/>
      <c r="B153" s="193"/>
      <c r="C153" s="193"/>
    </row>
    <row r="154" spans="1:3">
      <c r="A154" s="193"/>
      <c r="B154" s="193"/>
      <c r="C154" s="193"/>
    </row>
    <row r="155" spans="1:3">
      <c r="A155" s="193"/>
      <c r="B155" s="193"/>
      <c r="C155" s="193"/>
    </row>
    <row r="156" spans="1:3">
      <c r="A156" s="193"/>
      <c r="B156" s="193"/>
      <c r="C156" s="193"/>
    </row>
    <row r="157" spans="1:3">
      <c r="A157" s="193"/>
      <c r="B157" s="193"/>
      <c r="C157" s="193"/>
    </row>
    <row r="158" spans="1:3">
      <c r="A158" s="193"/>
      <c r="B158" s="193"/>
      <c r="C158" s="193"/>
    </row>
    <row r="159" spans="1:3">
      <c r="A159" s="193"/>
      <c r="B159" s="193"/>
      <c r="C159" s="193"/>
    </row>
    <row r="160" spans="1:3">
      <c r="A160" s="193"/>
      <c r="B160" s="193"/>
      <c r="C160" s="193"/>
    </row>
    <row r="161" spans="1:3">
      <c r="A161" s="193"/>
      <c r="B161" s="193"/>
      <c r="C161" s="193"/>
    </row>
    <row r="162" spans="1:3">
      <c r="A162" s="193"/>
      <c r="B162" s="193"/>
      <c r="C162" s="193"/>
    </row>
    <row r="163" spans="1:3">
      <c r="A163" s="193"/>
      <c r="B163" s="193"/>
      <c r="C163" s="193"/>
    </row>
    <row r="164" spans="1:3">
      <c r="A164" s="193"/>
      <c r="B164" s="193"/>
      <c r="C164" s="193"/>
    </row>
    <row r="165" spans="1:3">
      <c r="A165" s="193"/>
      <c r="B165" s="193"/>
      <c r="C165" s="193"/>
    </row>
    <row r="166" spans="1:3">
      <c r="A166" s="193"/>
      <c r="B166" s="193"/>
      <c r="C166" s="193"/>
    </row>
    <row r="167" spans="1:3">
      <c r="A167" s="193"/>
      <c r="B167" s="193"/>
      <c r="C167" s="193"/>
    </row>
    <row r="168" spans="1:3">
      <c r="A168" s="193"/>
      <c r="B168" s="193"/>
      <c r="C168" s="193"/>
    </row>
    <row r="169" spans="1:3">
      <c r="A169" s="193"/>
      <c r="B169" s="193"/>
      <c r="C169" s="193"/>
    </row>
    <row r="170" spans="1:3">
      <c r="A170" s="193"/>
      <c r="B170" s="193"/>
      <c r="C170" s="193"/>
    </row>
    <row r="171" spans="1:3">
      <c r="A171" s="193"/>
      <c r="B171" s="193"/>
      <c r="C171" s="193"/>
    </row>
    <row r="172" spans="1:3">
      <c r="A172" s="193"/>
      <c r="B172" s="193"/>
      <c r="C172" s="193"/>
    </row>
    <row r="173" spans="1:3">
      <c r="A173" s="193"/>
      <c r="B173" s="193"/>
      <c r="C173" s="193"/>
    </row>
    <row r="174" spans="1:3">
      <c r="A174" s="193"/>
      <c r="B174" s="193"/>
      <c r="C174" s="193"/>
    </row>
    <row r="175" spans="1:3">
      <c r="A175" s="193"/>
      <c r="B175" s="193"/>
      <c r="C175" s="193"/>
    </row>
    <row r="176" spans="1:3">
      <c r="A176" s="193"/>
      <c r="B176" s="193"/>
      <c r="C176" s="193"/>
    </row>
    <row r="177" spans="1:3">
      <c r="A177" s="193"/>
      <c r="B177" s="193"/>
      <c r="C177" s="193"/>
    </row>
    <row r="178" spans="1:3">
      <c r="A178" s="193"/>
      <c r="B178" s="193"/>
      <c r="C178" s="193"/>
    </row>
    <row r="179" spans="1:3">
      <c r="A179" s="193"/>
      <c r="B179" s="193"/>
      <c r="C179" s="193"/>
    </row>
    <row r="180" spans="1:3">
      <c r="A180" s="193"/>
      <c r="B180" s="193"/>
      <c r="C180" s="193"/>
    </row>
    <row r="181" spans="1:3">
      <c r="A181" s="193"/>
      <c r="B181" s="193"/>
      <c r="C181" s="193"/>
    </row>
    <row r="182" spans="1:3">
      <c r="A182" s="193"/>
      <c r="B182" s="193"/>
      <c r="C182" s="193"/>
    </row>
    <row r="183" spans="1:3">
      <c r="A183" s="193"/>
      <c r="B183" s="193"/>
      <c r="C183" s="193"/>
    </row>
    <row r="184" spans="1:3">
      <c r="A184" s="193"/>
      <c r="B184" s="193"/>
      <c r="C184" s="193"/>
    </row>
    <row r="185" spans="1:3">
      <c r="A185" s="193"/>
      <c r="B185" s="193"/>
      <c r="C185" s="193"/>
    </row>
    <row r="186" spans="1:3">
      <c r="A186" s="193"/>
      <c r="B186" s="193"/>
      <c r="C186" s="193"/>
    </row>
    <row r="187" spans="1:3">
      <c r="A187" s="193"/>
      <c r="B187" s="193"/>
      <c r="C187" s="193"/>
    </row>
    <row r="188" spans="1:3">
      <c r="A188" s="193"/>
      <c r="B188" s="193"/>
      <c r="C188" s="193"/>
    </row>
    <row r="189" spans="1:3">
      <c r="A189" s="193"/>
      <c r="B189" s="193"/>
      <c r="C189" s="193"/>
    </row>
    <row r="190" spans="1:3">
      <c r="A190" s="193"/>
      <c r="B190" s="193"/>
      <c r="C190" s="193"/>
    </row>
    <row r="191" spans="1:3">
      <c r="A191" s="193"/>
      <c r="B191" s="193"/>
      <c r="C191" s="193"/>
    </row>
    <row r="192" spans="1:3">
      <c r="A192" s="193"/>
      <c r="B192" s="193"/>
      <c r="C192" s="193"/>
    </row>
    <row r="193" spans="1:3">
      <c r="A193" s="193"/>
      <c r="B193" s="193"/>
      <c r="C193" s="193"/>
    </row>
    <row r="194" spans="1:3">
      <c r="A194" s="193"/>
      <c r="B194" s="193"/>
      <c r="C194" s="193"/>
    </row>
    <row r="195" spans="1:3">
      <c r="A195" s="193"/>
      <c r="B195" s="193"/>
      <c r="C195" s="193"/>
    </row>
    <row r="196" spans="1:3">
      <c r="A196" s="193"/>
      <c r="B196" s="193"/>
      <c r="C196" s="193"/>
    </row>
    <row r="197" spans="1:3">
      <c r="A197" s="193"/>
      <c r="B197" s="193"/>
      <c r="C197" s="193"/>
    </row>
    <row r="198" spans="1:3">
      <c r="A198" s="193"/>
      <c r="B198" s="193"/>
      <c r="C198" s="193"/>
    </row>
    <row r="199" spans="1:3">
      <c r="A199" s="193"/>
      <c r="B199" s="193"/>
      <c r="C199" s="193"/>
    </row>
    <row r="200" spans="1:3">
      <c r="A200" s="193"/>
      <c r="B200" s="193"/>
      <c r="C200" s="193"/>
    </row>
    <row r="201" spans="1:3">
      <c r="A201" s="193"/>
      <c r="B201" s="193"/>
      <c r="C201" s="193"/>
    </row>
    <row r="202" spans="1:3">
      <c r="A202" s="193"/>
      <c r="B202" s="193"/>
      <c r="C202" s="193"/>
    </row>
    <row r="203" spans="1:3">
      <c r="A203" s="193"/>
      <c r="B203" s="193"/>
      <c r="C203" s="193"/>
    </row>
    <row r="204" spans="1:3">
      <c r="A204" s="193"/>
      <c r="B204" s="193"/>
      <c r="C204" s="193"/>
    </row>
    <row r="205" spans="1:3">
      <c r="A205" s="193"/>
      <c r="B205" s="193"/>
      <c r="C205" s="193"/>
    </row>
    <row r="206" spans="1:3">
      <c r="A206" s="193"/>
      <c r="B206" s="193"/>
      <c r="C206" s="193"/>
    </row>
    <row r="207" spans="1:3">
      <c r="A207" s="193"/>
      <c r="B207" s="193"/>
      <c r="C207" s="193"/>
    </row>
    <row r="208" spans="1:3">
      <c r="A208" s="193"/>
      <c r="B208" s="193"/>
      <c r="C208" s="193"/>
    </row>
    <row r="209" spans="1:3">
      <c r="A209" s="193"/>
      <c r="B209" s="193"/>
      <c r="C209" s="193"/>
    </row>
    <row r="210" spans="1:3">
      <c r="A210" s="193"/>
      <c r="B210" s="193"/>
      <c r="C210" s="193"/>
    </row>
    <row r="211" spans="1:3">
      <c r="A211" s="193"/>
      <c r="B211" s="193"/>
      <c r="C211" s="193"/>
    </row>
    <row r="212" spans="1:3">
      <c r="A212" s="193"/>
      <c r="B212" s="193"/>
      <c r="C212" s="193"/>
    </row>
    <row r="213" spans="1:3">
      <c r="A213" s="193"/>
      <c r="B213" s="193"/>
      <c r="C213" s="193"/>
    </row>
    <row r="214" spans="1:3">
      <c r="A214" s="193"/>
      <c r="B214" s="193"/>
      <c r="C214" s="193"/>
    </row>
    <row r="215" spans="1:3">
      <c r="A215" s="193"/>
      <c r="B215" s="193"/>
      <c r="C215" s="193"/>
    </row>
    <row r="216" spans="1:3">
      <c r="A216" s="193"/>
      <c r="B216" s="193"/>
      <c r="C216" s="193"/>
    </row>
    <row r="217" spans="1:3">
      <c r="A217" s="193"/>
      <c r="B217" s="193"/>
      <c r="C217" s="193"/>
    </row>
    <row r="218" spans="1:3">
      <c r="A218" s="193"/>
      <c r="B218" s="193"/>
      <c r="C218" s="193"/>
    </row>
    <row r="219" spans="1:3">
      <c r="A219" s="193"/>
      <c r="B219" s="193"/>
      <c r="C219" s="193"/>
    </row>
    <row r="220" spans="1:3">
      <c r="A220" s="193"/>
      <c r="B220" s="193"/>
      <c r="C220" s="193"/>
    </row>
    <row r="221" spans="1:3">
      <c r="A221" s="193"/>
      <c r="B221" s="193"/>
      <c r="C221" s="193"/>
    </row>
    <row r="222" spans="1:3">
      <c r="A222" s="193"/>
      <c r="B222" s="193"/>
      <c r="C222" s="193"/>
    </row>
    <row r="223" spans="1:3">
      <c r="A223" s="193"/>
      <c r="B223" s="193"/>
      <c r="C223" s="193"/>
    </row>
  </sheetData>
  <mergeCells count="12">
    <mergeCell ref="A87:C89"/>
    <mergeCell ref="A2:C2"/>
    <mergeCell ref="A3:B3"/>
    <mergeCell ref="A4:B4"/>
    <mergeCell ref="A5:C5"/>
    <mergeCell ref="A6:C6"/>
    <mergeCell ref="A7:C7"/>
    <mergeCell ref="A8:C8"/>
    <mergeCell ref="A9:A10"/>
    <mergeCell ref="B9:C9"/>
    <mergeCell ref="A46:C46"/>
    <mergeCell ref="A81:C81"/>
  </mergeCells>
  <pageMargins left="0.7" right="0.7" top="0.75" bottom="0.75" header="0.3" footer="0.3"/>
  <pageSetup paperSize="9" scale="72" orientation="portrait" r:id="rId1"/>
  <rowBreaks count="1" manualBreakCount="1">
    <brk id="44" max="2" man="1"/>
  </rowBreaks>
  <drawing r:id="rId2"/>
</worksheet>
</file>

<file path=xl/worksheets/sheet7.xml><?xml version="1.0" encoding="utf-8"?>
<worksheet xmlns="http://schemas.openxmlformats.org/spreadsheetml/2006/main" xmlns:r="http://schemas.openxmlformats.org/officeDocument/2006/relationships">
  <sheetPr>
    <tabColor rgb="FF92D050"/>
    <pageSetUpPr fitToPage="1"/>
  </sheetPr>
  <dimension ref="A1:H25"/>
  <sheetViews>
    <sheetView zoomScale="85" zoomScaleNormal="85" zoomScaleSheetLayoutView="70" workbookViewId="0">
      <selection activeCell="A2" sqref="A2:H24"/>
    </sheetView>
  </sheetViews>
  <sheetFormatPr baseColWidth="10" defaultColWidth="11.42578125" defaultRowHeight="12.75"/>
  <cols>
    <col min="1" max="1" width="15.28515625" style="5" customWidth="1"/>
    <col min="2" max="2" width="64.42578125" style="5" customWidth="1"/>
    <col min="3" max="6" width="21.42578125" style="5" customWidth="1"/>
    <col min="7" max="8" width="11.140625" style="5" customWidth="1"/>
    <col min="9" max="16384" width="11.42578125" style="5"/>
  </cols>
  <sheetData>
    <row r="1" spans="1:8" ht="60" customHeight="1"/>
    <row r="2" spans="1:8">
      <c r="A2" s="311" t="s">
        <v>291</v>
      </c>
      <c r="B2" s="311"/>
      <c r="C2" s="311"/>
      <c r="D2" s="311"/>
      <c r="E2" s="311"/>
      <c r="F2" s="311"/>
      <c r="G2" s="311"/>
      <c r="H2" s="311"/>
    </row>
    <row r="3" spans="1:8">
      <c r="A3" s="195" t="s">
        <v>1</v>
      </c>
      <c r="B3" s="195"/>
      <c r="C3" s="195"/>
      <c r="D3" s="195"/>
      <c r="E3" s="195"/>
      <c r="F3" s="195"/>
      <c r="G3" s="195"/>
      <c r="H3" s="196" t="s">
        <v>2</v>
      </c>
    </row>
    <row r="4" spans="1:8">
      <c r="A4" s="197" t="s">
        <v>77</v>
      </c>
      <c r="B4" s="197"/>
      <c r="C4" s="197"/>
      <c r="D4" s="197"/>
      <c r="E4" s="197"/>
      <c r="F4" s="197"/>
      <c r="G4" s="197"/>
      <c r="H4" s="198">
        <v>2020</v>
      </c>
    </row>
    <row r="5" spans="1:8">
      <c r="A5" s="312" t="s">
        <v>4</v>
      </c>
      <c r="B5" s="312"/>
      <c r="C5" s="312"/>
      <c r="D5" s="312"/>
      <c r="E5" s="312"/>
      <c r="F5" s="313" t="s">
        <v>196</v>
      </c>
      <c r="G5" s="313" t="s">
        <v>197</v>
      </c>
      <c r="H5" s="314"/>
    </row>
    <row r="6" spans="1:8">
      <c r="A6" s="200" t="s">
        <v>198</v>
      </c>
      <c r="B6" s="200"/>
      <c r="C6" s="200"/>
      <c r="D6" s="200"/>
      <c r="E6" s="200"/>
      <c r="F6" s="200"/>
      <c r="G6" s="200"/>
      <c r="H6" s="200"/>
    </row>
    <row r="7" spans="1:8">
      <c r="A7" s="315" t="s">
        <v>434</v>
      </c>
      <c r="B7" s="315"/>
      <c r="C7" s="315"/>
      <c r="D7" s="315"/>
      <c r="E7" s="315"/>
      <c r="F7" s="315"/>
      <c r="G7" s="315"/>
      <c r="H7" s="315"/>
    </row>
    <row r="8" spans="1:8">
      <c r="A8" s="197" t="s">
        <v>208</v>
      </c>
      <c r="B8" s="211" t="s">
        <v>209</v>
      </c>
      <c r="C8" s="212" t="s">
        <v>292</v>
      </c>
      <c r="D8" s="293" t="s">
        <v>293</v>
      </c>
      <c r="E8" s="293"/>
      <c r="F8" s="293"/>
      <c r="G8" s="293"/>
      <c r="H8" s="293"/>
    </row>
    <row r="9" spans="1:8">
      <c r="A9" s="197"/>
      <c r="B9" s="211"/>
      <c r="C9" s="212"/>
      <c r="D9" s="213" t="s">
        <v>294</v>
      </c>
      <c r="E9" s="213" t="s">
        <v>295</v>
      </c>
      <c r="F9" s="212" t="s">
        <v>213</v>
      </c>
      <c r="G9" s="212"/>
      <c r="H9" s="212"/>
    </row>
    <row r="10" spans="1:8" ht="38.25">
      <c r="A10" s="197"/>
      <c r="B10" s="211"/>
      <c r="C10" s="212"/>
      <c r="D10" s="213"/>
      <c r="E10" s="213"/>
      <c r="F10" s="215" t="s">
        <v>296</v>
      </c>
      <c r="G10" s="294"/>
      <c r="H10" s="294"/>
    </row>
    <row r="11" spans="1:8" ht="15" customHeight="1">
      <c r="A11" s="295"/>
      <c r="B11" s="296" t="s">
        <v>297</v>
      </c>
      <c r="C11" s="226">
        <v>62427076.473955855</v>
      </c>
      <c r="D11" s="226">
        <v>27758548.005800508</v>
      </c>
      <c r="E11" s="226">
        <v>18365238.789126214</v>
      </c>
      <c r="F11" s="226">
        <v>16303289.679029124</v>
      </c>
      <c r="G11" s="220"/>
      <c r="H11" s="220"/>
    </row>
    <row r="12" spans="1:8" ht="15" customHeight="1">
      <c r="A12" s="295"/>
      <c r="B12" s="297" t="s">
        <v>298</v>
      </c>
      <c r="C12" s="219">
        <v>24709732.162467178</v>
      </c>
      <c r="D12" s="95">
        <v>24709732.162467178</v>
      </c>
      <c r="E12" s="95"/>
      <c r="F12" s="95"/>
      <c r="G12" s="220"/>
      <c r="H12" s="220"/>
    </row>
    <row r="13" spans="1:8" ht="15" customHeight="1">
      <c r="A13" s="295"/>
      <c r="B13" s="297" t="s">
        <v>299</v>
      </c>
      <c r="C13" s="219">
        <v>433713.17333333299</v>
      </c>
      <c r="D13" s="95">
        <v>433713.17333333299</v>
      </c>
      <c r="E13" s="95"/>
      <c r="F13" s="95"/>
      <c r="G13" s="220"/>
      <c r="H13" s="220"/>
    </row>
    <row r="14" spans="1:8" ht="15" customHeight="1">
      <c r="A14" s="295"/>
      <c r="B14" s="297" t="s">
        <v>300</v>
      </c>
      <c r="C14" s="219">
        <v>322</v>
      </c>
      <c r="D14" s="95">
        <v>322</v>
      </c>
      <c r="E14" s="95"/>
      <c r="F14" s="95"/>
      <c r="G14" s="220"/>
      <c r="H14" s="220"/>
    </row>
    <row r="15" spans="1:8" ht="15" customHeight="1">
      <c r="A15" s="295"/>
      <c r="B15" s="297" t="s">
        <v>301</v>
      </c>
      <c r="C15" s="219">
        <v>12357326.728155339</v>
      </c>
      <c r="D15" s="95"/>
      <c r="E15" s="95">
        <v>3716550.0291262134</v>
      </c>
      <c r="F15" s="95">
        <v>8640776.6990291253</v>
      </c>
      <c r="G15" s="220"/>
      <c r="H15" s="220"/>
    </row>
    <row r="16" spans="1:8" ht="15" customHeight="1">
      <c r="A16" s="295"/>
      <c r="B16" s="297" t="s">
        <v>302</v>
      </c>
      <c r="C16" s="219">
        <v>17597355</v>
      </c>
      <c r="D16" s="95"/>
      <c r="E16" s="95">
        <v>11948688.76</v>
      </c>
      <c r="F16" s="95">
        <v>5648666.2399999993</v>
      </c>
      <c r="G16" s="220"/>
      <c r="H16" s="220"/>
    </row>
    <row r="17" spans="1:8" ht="15" customHeight="1">
      <c r="A17" s="295"/>
      <c r="B17" s="297" t="s">
        <v>76</v>
      </c>
      <c r="C17" s="219">
        <v>4713846.74</v>
      </c>
      <c r="D17" s="95"/>
      <c r="E17" s="95">
        <v>2700000</v>
      </c>
      <c r="F17" s="95">
        <v>2013846.74</v>
      </c>
      <c r="G17" s="220"/>
      <c r="H17" s="220"/>
    </row>
    <row r="18" spans="1:8" ht="15" customHeight="1">
      <c r="A18" s="295">
        <v>723</v>
      </c>
      <c r="B18" s="297" t="s">
        <v>303</v>
      </c>
      <c r="C18" s="219">
        <v>2614780.67</v>
      </c>
      <c r="D18" s="95">
        <v>2614780.67</v>
      </c>
      <c r="E18" s="95"/>
      <c r="F18" s="95"/>
      <c r="G18" s="220"/>
      <c r="H18" s="220"/>
    </row>
    <row r="19" spans="1:8">
      <c r="A19" s="316"/>
      <c r="B19" s="316"/>
      <c r="C19" s="316"/>
      <c r="D19" s="316"/>
      <c r="E19" s="316"/>
      <c r="F19" s="316"/>
      <c r="G19" s="316"/>
      <c r="H19" s="316"/>
    </row>
    <row r="20" spans="1:8" ht="15" customHeight="1">
      <c r="A20" s="298" t="s">
        <v>218</v>
      </c>
      <c r="B20" s="299"/>
      <c r="C20" s="299"/>
      <c r="D20" s="299"/>
      <c r="E20" s="299"/>
      <c r="F20" s="299"/>
      <c r="G20" s="299"/>
      <c r="H20" s="300"/>
    </row>
    <row r="21" spans="1:8" ht="15" customHeight="1">
      <c r="A21" s="301" t="s">
        <v>304</v>
      </c>
      <c r="B21" s="302"/>
      <c r="C21" s="302"/>
      <c r="D21" s="302"/>
      <c r="E21" s="302"/>
      <c r="F21" s="302"/>
      <c r="G21" s="302"/>
      <c r="H21" s="303"/>
    </row>
    <row r="22" spans="1:8" ht="15" customHeight="1">
      <c r="A22" s="304"/>
      <c r="B22" s="302"/>
      <c r="C22" s="302"/>
      <c r="D22" s="302"/>
      <c r="E22" s="302"/>
      <c r="F22" s="302"/>
      <c r="G22" s="302"/>
      <c r="H22" s="303"/>
    </row>
    <row r="23" spans="1:8" ht="15" customHeight="1">
      <c r="A23" s="305" t="s">
        <v>305</v>
      </c>
      <c r="B23" s="306"/>
      <c r="C23" s="306"/>
      <c r="D23" s="306"/>
      <c r="E23" s="306"/>
      <c r="F23" s="306"/>
      <c r="G23" s="306"/>
      <c r="H23" s="307"/>
    </row>
    <row r="24" spans="1:8" ht="34.5" customHeight="1">
      <c r="A24" s="308"/>
      <c r="B24" s="309"/>
      <c r="C24" s="309"/>
      <c r="D24" s="309"/>
      <c r="E24" s="309"/>
      <c r="F24" s="309"/>
      <c r="G24" s="309"/>
      <c r="H24" s="310"/>
    </row>
    <row r="25" spans="1:8" ht="15">
      <c r="A25" s="7"/>
      <c r="B25" s="7"/>
      <c r="C25" s="7"/>
      <c r="D25" s="7"/>
      <c r="E25" s="7"/>
      <c r="F25" s="7"/>
      <c r="G25" s="7"/>
      <c r="H25" s="7"/>
    </row>
  </sheetData>
  <mergeCells count="14">
    <mergeCell ref="A7:H7"/>
    <mergeCell ref="A2:H2"/>
    <mergeCell ref="A3:G3"/>
    <mergeCell ref="A4:G4"/>
    <mergeCell ref="A5:E5"/>
    <mergeCell ref="A6:H6"/>
    <mergeCell ref="A23:H24"/>
    <mergeCell ref="A8:A10"/>
    <mergeCell ref="B8:B10"/>
    <mergeCell ref="C8:C10"/>
    <mergeCell ref="D8:H8"/>
    <mergeCell ref="D9:D10"/>
    <mergeCell ref="E9:E10"/>
    <mergeCell ref="F9:H9"/>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I25"/>
  <sheetViews>
    <sheetView topLeftCell="A16" zoomScaleNormal="100" zoomScaleSheetLayoutView="90" workbookViewId="0">
      <selection activeCell="G34" sqref="G34"/>
    </sheetView>
  </sheetViews>
  <sheetFormatPr baseColWidth="10" defaultColWidth="11.42578125" defaultRowHeight="12.75"/>
  <cols>
    <col min="1" max="16384" width="11.42578125" style="5"/>
  </cols>
  <sheetData>
    <row r="1" spans="1:9" ht="60" customHeight="1" thickBot="1"/>
    <row r="2" spans="1:9" ht="13.5" thickBot="1">
      <c r="A2" s="318" t="s">
        <v>306</v>
      </c>
      <c r="B2" s="319"/>
      <c r="C2" s="319"/>
      <c r="D2" s="319"/>
      <c r="E2" s="319"/>
      <c r="F2" s="319"/>
      <c r="G2" s="319"/>
      <c r="H2" s="319"/>
      <c r="I2" s="320"/>
    </row>
    <row r="3" spans="1:9">
      <c r="A3" s="268" t="s">
        <v>1</v>
      </c>
      <c r="B3" s="269"/>
      <c r="C3" s="269"/>
      <c r="D3" s="269"/>
      <c r="E3" s="269"/>
      <c r="F3" s="269"/>
      <c r="G3" s="269"/>
      <c r="H3" s="269"/>
      <c r="I3" s="240" t="s">
        <v>2</v>
      </c>
    </row>
    <row r="4" spans="1:9" ht="13.5" thickBot="1">
      <c r="A4" s="57" t="s">
        <v>3</v>
      </c>
      <c r="B4" s="58"/>
      <c r="C4" s="58"/>
      <c r="D4" s="58"/>
      <c r="E4" s="58"/>
      <c r="F4" s="58"/>
      <c r="G4" s="58"/>
      <c r="H4" s="58"/>
      <c r="I4" s="59">
        <v>2020</v>
      </c>
    </row>
    <row r="5" spans="1:9" ht="13.5" thickBot="1">
      <c r="A5" s="321" t="s">
        <v>4</v>
      </c>
      <c r="B5" s="322"/>
      <c r="C5" s="322"/>
      <c r="D5" s="322"/>
      <c r="E5" s="322"/>
      <c r="F5" s="322"/>
      <c r="G5" s="323" t="s">
        <v>196</v>
      </c>
      <c r="H5" s="324" t="s">
        <v>197</v>
      </c>
      <c r="I5" s="325"/>
    </row>
    <row r="6" spans="1:9" ht="13.5" thickBot="1">
      <c r="A6" s="326" t="s">
        <v>198</v>
      </c>
      <c r="B6" s="327"/>
      <c r="C6" s="327"/>
      <c r="D6" s="327"/>
      <c r="E6" s="327"/>
      <c r="F6" s="327"/>
      <c r="G6" s="327"/>
      <c r="H6" s="327"/>
      <c r="I6" s="328"/>
    </row>
    <row r="7" spans="1:9" ht="13.5" thickBot="1">
      <c r="A7" s="329"/>
      <c r="B7" s="330"/>
      <c r="C7" s="330"/>
      <c r="D7" s="330"/>
      <c r="E7" s="330"/>
      <c r="F7" s="330"/>
      <c r="G7" s="330"/>
      <c r="H7" s="330"/>
      <c r="I7" s="331"/>
    </row>
    <row r="8" spans="1:9" ht="18" customHeight="1" thickBot="1">
      <c r="A8" s="332" t="s">
        <v>489</v>
      </c>
      <c r="B8" s="333"/>
      <c r="C8" s="333"/>
      <c r="D8" s="333"/>
      <c r="E8" s="333"/>
      <c r="F8" s="333"/>
      <c r="G8" s="333"/>
      <c r="H8" s="333"/>
      <c r="I8" s="334"/>
    </row>
    <row r="9" spans="1:9">
      <c r="A9" s="335" t="s">
        <v>435</v>
      </c>
      <c r="B9" s="336"/>
      <c r="C9" s="336"/>
      <c r="D9" s="336"/>
      <c r="E9" s="336"/>
      <c r="F9" s="336"/>
      <c r="G9" s="336"/>
      <c r="H9" s="336"/>
      <c r="I9" s="337"/>
    </row>
    <row r="10" spans="1:9" ht="34.5" customHeight="1" thickBot="1">
      <c r="A10" s="338"/>
      <c r="B10" s="339"/>
      <c r="C10" s="339"/>
      <c r="D10" s="339"/>
      <c r="E10" s="339"/>
      <c r="F10" s="339"/>
      <c r="G10" s="339"/>
      <c r="H10" s="339"/>
      <c r="I10" s="340"/>
    </row>
    <row r="11" spans="1:9" ht="13.5" thickBot="1">
      <c r="A11" s="341"/>
      <c r="B11" s="342"/>
      <c r="C11" s="342"/>
      <c r="D11" s="342"/>
      <c r="E11" s="342"/>
      <c r="F11" s="342"/>
      <c r="G11" s="342"/>
      <c r="H11" s="342"/>
      <c r="I11" s="343"/>
    </row>
    <row r="12" spans="1:9" ht="96" customHeight="1">
      <c r="A12" s="344" t="s">
        <v>490</v>
      </c>
      <c r="B12" s="345"/>
      <c r="C12" s="345"/>
      <c r="D12" s="345"/>
      <c r="E12" s="345"/>
      <c r="F12" s="345"/>
      <c r="G12" s="345"/>
      <c r="H12" s="345"/>
      <c r="I12" s="346"/>
    </row>
    <row r="13" spans="1:9" ht="14.25" customHeight="1">
      <c r="A13" s="347"/>
      <c r="B13" s="348"/>
      <c r="C13" s="348"/>
      <c r="D13" s="348"/>
      <c r="E13" s="348"/>
      <c r="F13" s="348"/>
      <c r="G13" s="348"/>
      <c r="H13" s="348"/>
      <c r="I13" s="349"/>
    </row>
    <row r="14" spans="1:9" ht="45" customHeight="1">
      <c r="A14" s="350" t="s">
        <v>491</v>
      </c>
      <c r="B14" s="351"/>
      <c r="C14" s="351"/>
      <c r="D14" s="351"/>
      <c r="E14" s="351"/>
      <c r="F14" s="351"/>
      <c r="G14" s="351"/>
      <c r="H14" s="351"/>
      <c r="I14" s="352"/>
    </row>
    <row r="15" spans="1:9" ht="14.25" customHeight="1">
      <c r="A15" s="353"/>
      <c r="B15" s="354"/>
      <c r="C15" s="354"/>
      <c r="D15" s="354"/>
      <c r="E15" s="354"/>
      <c r="F15" s="354"/>
      <c r="G15" s="354"/>
      <c r="H15" s="354"/>
      <c r="I15" s="355"/>
    </row>
    <row r="16" spans="1:9" ht="45.75" customHeight="1">
      <c r="A16" s="350" t="s">
        <v>492</v>
      </c>
      <c r="B16" s="351"/>
      <c r="C16" s="351"/>
      <c r="D16" s="351"/>
      <c r="E16" s="351"/>
      <c r="F16" s="351"/>
      <c r="G16" s="351"/>
      <c r="H16" s="351"/>
      <c r="I16" s="352"/>
    </row>
    <row r="17" spans="1:9" ht="14.25" customHeight="1">
      <c r="A17" s="356"/>
      <c r="B17" s="357"/>
      <c r="C17" s="357"/>
      <c r="D17" s="357"/>
      <c r="E17" s="357"/>
      <c r="F17" s="357"/>
      <c r="G17" s="357"/>
      <c r="H17" s="357"/>
      <c r="I17" s="358"/>
    </row>
    <row r="18" spans="1:9" ht="33" customHeight="1">
      <c r="A18" s="350" t="s">
        <v>493</v>
      </c>
      <c r="B18" s="351"/>
      <c r="C18" s="351"/>
      <c r="D18" s="351"/>
      <c r="E18" s="351"/>
      <c r="F18" s="351"/>
      <c r="G18" s="351"/>
      <c r="H18" s="351"/>
      <c r="I18" s="352"/>
    </row>
    <row r="19" spans="1:9" ht="14.25" customHeight="1">
      <c r="A19" s="359"/>
      <c r="B19" s="360"/>
      <c r="C19" s="360"/>
      <c r="D19" s="360"/>
      <c r="E19" s="360"/>
      <c r="F19" s="360"/>
      <c r="G19" s="360"/>
      <c r="H19" s="360"/>
      <c r="I19" s="361"/>
    </row>
    <row r="20" spans="1:9" ht="58.5" customHeight="1">
      <c r="A20" s="350" t="s">
        <v>453</v>
      </c>
      <c r="B20" s="351"/>
      <c r="C20" s="351"/>
      <c r="D20" s="351"/>
      <c r="E20" s="351"/>
      <c r="F20" s="351"/>
      <c r="G20" s="351"/>
      <c r="H20" s="351"/>
      <c r="I20" s="352"/>
    </row>
    <row r="21" spans="1:9" ht="14.25" customHeight="1">
      <c r="A21" s="362"/>
      <c r="B21" s="363"/>
      <c r="C21" s="363"/>
      <c r="D21" s="363"/>
      <c r="E21" s="363"/>
      <c r="F21" s="363"/>
      <c r="G21" s="363"/>
      <c r="H21" s="363"/>
      <c r="I21" s="364"/>
    </row>
    <row r="22" spans="1:9" ht="60" customHeight="1">
      <c r="A22" s="350" t="s">
        <v>494</v>
      </c>
      <c r="B22" s="351"/>
      <c r="C22" s="351"/>
      <c r="D22" s="351"/>
      <c r="E22" s="351"/>
      <c r="F22" s="351"/>
      <c r="G22" s="351"/>
      <c r="H22" s="351"/>
      <c r="I22" s="352"/>
    </row>
    <row r="23" spans="1:9" ht="30" customHeight="1">
      <c r="A23" s="365"/>
      <c r="B23" s="366"/>
      <c r="C23" s="366"/>
      <c r="D23" s="366"/>
      <c r="E23" s="366"/>
      <c r="F23" s="366"/>
      <c r="G23" s="366"/>
      <c r="H23" s="366"/>
      <c r="I23" s="367"/>
    </row>
    <row r="24" spans="1:9" ht="13.5" thickBot="1">
      <c r="A24" s="317" t="s">
        <v>307</v>
      </c>
      <c r="B24" s="257"/>
      <c r="C24" s="257"/>
      <c r="D24" s="257"/>
      <c r="E24" s="257"/>
      <c r="F24" s="257"/>
      <c r="G24" s="257"/>
      <c r="H24" s="257"/>
      <c r="I24" s="258"/>
    </row>
    <row r="25" spans="1:9" ht="15" thickBot="1">
      <c r="A25" s="368" t="s">
        <v>308</v>
      </c>
      <c r="B25" s="369"/>
      <c r="C25" s="369"/>
      <c r="D25" s="369"/>
      <c r="E25" s="369"/>
      <c r="F25" s="369"/>
      <c r="G25" s="369"/>
      <c r="H25" s="369"/>
      <c r="I25" s="370"/>
    </row>
  </sheetData>
  <mergeCells count="18">
    <mergeCell ref="A7:I7"/>
    <mergeCell ref="A2:I2"/>
    <mergeCell ref="A3:H3"/>
    <mergeCell ref="A4:H4"/>
    <mergeCell ref="A5:F5"/>
    <mergeCell ref="A6:I6"/>
    <mergeCell ref="A25:I25"/>
    <mergeCell ref="A8:I8"/>
    <mergeCell ref="A9:I10"/>
    <mergeCell ref="A12:I12"/>
    <mergeCell ref="A14:I14"/>
    <mergeCell ref="A15:I15"/>
    <mergeCell ref="A16:I16"/>
    <mergeCell ref="A17:I17"/>
    <mergeCell ref="A18:I18"/>
    <mergeCell ref="A20:I20"/>
    <mergeCell ref="A21:I21"/>
    <mergeCell ref="A22:I22"/>
  </mergeCells>
  <pageMargins left="0.7" right="0.7" top="0.75" bottom="0.75" header="0.3" footer="0.3"/>
  <pageSetup paperSize="9" scale="84" orientation="portrait" r:id="rId1"/>
  <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L60"/>
  <sheetViews>
    <sheetView showGridLines="0" zoomScaleNormal="100" zoomScaleSheetLayoutView="100" workbookViewId="0">
      <selection activeCell="N63" sqref="N63"/>
    </sheetView>
  </sheetViews>
  <sheetFormatPr baseColWidth="10" defaultColWidth="11.42578125" defaultRowHeight="15"/>
  <cols>
    <col min="1" max="1" width="1.7109375" style="7" customWidth="1"/>
    <col min="2" max="2" width="58.7109375" style="7" customWidth="1"/>
    <col min="3" max="6" width="13.7109375" style="7" customWidth="1"/>
    <col min="7" max="7" width="11.85546875" style="7" customWidth="1"/>
    <col min="8" max="8" width="13.7109375" style="7" customWidth="1"/>
    <col min="9" max="10" width="14.7109375" style="7" customWidth="1"/>
    <col min="11" max="11" width="14.140625" style="7" hidden="1" customWidth="1"/>
    <col min="12" max="12" width="11.42578125" style="7" hidden="1" customWidth="1"/>
    <col min="13" max="16384" width="11.42578125" style="7"/>
  </cols>
  <sheetData>
    <row r="1" spans="1:12" ht="60" customHeight="1" thickBot="1">
      <c r="A1" s="10"/>
    </row>
    <row r="2" spans="1:12" ht="21.75" customHeight="1" thickBot="1">
      <c r="A2" s="10"/>
      <c r="B2" s="51" t="s">
        <v>380</v>
      </c>
      <c r="C2" s="52"/>
      <c r="D2" s="52"/>
      <c r="E2" s="52"/>
      <c r="F2" s="52"/>
      <c r="G2" s="52"/>
      <c r="H2" s="52"/>
      <c r="I2" s="52"/>
      <c r="J2" s="53"/>
    </row>
    <row r="3" spans="1:12" ht="19.5" customHeight="1">
      <c r="A3" s="10"/>
      <c r="B3" s="411" t="s">
        <v>1</v>
      </c>
      <c r="C3" s="411"/>
      <c r="D3" s="411"/>
      <c r="E3" s="411"/>
      <c r="F3" s="411"/>
      <c r="G3" s="411"/>
      <c r="H3" s="411"/>
      <c r="I3" s="411"/>
      <c r="J3" s="240" t="s">
        <v>2</v>
      </c>
    </row>
    <row r="4" spans="1:12" ht="21.75" customHeight="1" thickBot="1">
      <c r="A4" s="10"/>
      <c r="B4" s="272" t="s">
        <v>77</v>
      </c>
      <c r="C4" s="272"/>
      <c r="D4" s="272"/>
      <c r="E4" s="272"/>
      <c r="F4" s="272"/>
      <c r="G4" s="272"/>
      <c r="H4" s="272"/>
      <c r="I4" s="272"/>
      <c r="J4" s="59">
        <v>2020</v>
      </c>
    </row>
    <row r="5" spans="1:12" ht="24.75" customHeight="1">
      <c r="A5" s="10"/>
      <c r="B5" s="412" t="s">
        <v>4</v>
      </c>
      <c r="C5" s="413"/>
      <c r="D5" s="413"/>
      <c r="E5" s="413"/>
      <c r="F5" s="413"/>
      <c r="G5" s="413"/>
      <c r="H5" s="413"/>
      <c r="I5" s="413"/>
      <c r="J5" s="414"/>
    </row>
    <row r="6" spans="1:12" ht="19.5" customHeight="1" thickBot="1">
      <c r="A6" s="10"/>
      <c r="B6" s="415" t="s">
        <v>5</v>
      </c>
      <c r="C6" s="416"/>
      <c r="D6" s="416"/>
      <c r="E6" s="416"/>
      <c r="F6" s="416"/>
      <c r="G6" s="416"/>
      <c r="H6" s="416"/>
      <c r="I6" s="416"/>
      <c r="J6" s="417"/>
    </row>
    <row r="7" spans="1:12" ht="22.5" customHeight="1">
      <c r="A7" s="10"/>
      <c r="B7" s="418" t="s">
        <v>381</v>
      </c>
      <c r="C7" s="419"/>
      <c r="D7" s="419"/>
      <c r="E7" s="419"/>
      <c r="F7" s="419"/>
      <c r="G7" s="419"/>
      <c r="H7" s="419"/>
      <c r="I7" s="419"/>
      <c r="J7" s="420"/>
    </row>
    <row r="8" spans="1:12" ht="9" customHeight="1" thickBot="1">
      <c r="A8" s="10"/>
      <c r="B8" s="421"/>
      <c r="C8" s="422"/>
      <c r="D8" s="422"/>
      <c r="E8" s="422"/>
      <c r="F8" s="422"/>
      <c r="G8" s="422"/>
      <c r="H8" s="422"/>
      <c r="I8" s="422" t="s">
        <v>328</v>
      </c>
      <c r="J8" s="423"/>
    </row>
    <row r="9" spans="1:12" ht="6" customHeight="1" thickBot="1">
      <c r="A9" s="10"/>
      <c r="B9" s="424"/>
      <c r="C9" s="424"/>
      <c r="D9" s="424"/>
      <c r="E9" s="424"/>
      <c r="F9" s="424"/>
      <c r="G9" s="424"/>
      <c r="H9" s="424"/>
      <c r="I9" s="424"/>
      <c r="J9" s="424"/>
    </row>
    <row r="10" spans="1:12" ht="14.25" customHeight="1" thickBot="1">
      <c r="A10" s="10"/>
      <c r="B10" s="371" t="s">
        <v>382</v>
      </c>
      <c r="C10" s="372" t="s">
        <v>436</v>
      </c>
      <c r="D10" s="372"/>
      <c r="E10" s="372" t="s">
        <v>437</v>
      </c>
      <c r="F10" s="372"/>
      <c r="G10" s="372"/>
      <c r="H10" s="372"/>
      <c r="I10" s="372" t="s">
        <v>438</v>
      </c>
      <c r="J10" s="372"/>
      <c r="K10" s="13" t="s">
        <v>383</v>
      </c>
      <c r="L10" s="14"/>
    </row>
    <row r="11" spans="1:12" ht="14.25" customHeight="1">
      <c r="A11" s="10"/>
      <c r="B11" s="373"/>
      <c r="C11" s="374" t="s">
        <v>495</v>
      </c>
      <c r="D11" s="375" t="s">
        <v>384</v>
      </c>
      <c r="E11" s="374" t="s">
        <v>496</v>
      </c>
      <c r="F11" s="376" t="s">
        <v>385</v>
      </c>
      <c r="G11" s="376"/>
      <c r="H11" s="374" t="s">
        <v>386</v>
      </c>
      <c r="I11" s="375" t="s">
        <v>387</v>
      </c>
      <c r="J11" s="375" t="s">
        <v>384</v>
      </c>
    </row>
    <row r="12" spans="1:12" ht="27" customHeight="1" thickBot="1">
      <c r="A12" s="10"/>
      <c r="B12" s="377"/>
      <c r="C12" s="378"/>
      <c r="D12" s="379"/>
      <c r="E12" s="378"/>
      <c r="F12" s="380" t="s">
        <v>497</v>
      </c>
      <c r="G12" s="380" t="s">
        <v>498</v>
      </c>
      <c r="H12" s="378"/>
      <c r="I12" s="379"/>
      <c r="J12" s="379"/>
    </row>
    <row r="13" spans="1:12" ht="15.75" hidden="1" customHeight="1">
      <c r="A13" s="10"/>
      <c r="B13" s="381" t="s">
        <v>388</v>
      </c>
      <c r="C13" s="382">
        <f>SUM(C14:C17)</f>
        <v>0</v>
      </c>
      <c r="D13" s="382">
        <f t="shared" ref="D13:J13" si="0">SUM(D14:D17)</f>
        <v>0</v>
      </c>
      <c r="E13" s="382">
        <f t="shared" si="0"/>
        <v>0</v>
      </c>
      <c r="F13" s="382">
        <f t="shared" si="0"/>
        <v>0</v>
      </c>
      <c r="G13" s="382">
        <f t="shared" si="0"/>
        <v>0</v>
      </c>
      <c r="H13" s="382">
        <f t="shared" si="0"/>
        <v>0</v>
      </c>
      <c r="I13" s="382">
        <f t="shared" si="0"/>
        <v>0</v>
      </c>
      <c r="J13" s="382">
        <f t="shared" si="0"/>
        <v>0</v>
      </c>
    </row>
    <row r="14" spans="1:12" ht="15" hidden="1" customHeight="1">
      <c r="A14" s="10"/>
      <c r="B14" s="383" t="s">
        <v>389</v>
      </c>
      <c r="C14" s="384"/>
      <c r="D14" s="384"/>
      <c r="E14" s="384"/>
      <c r="F14" s="384"/>
      <c r="G14" s="384"/>
      <c r="H14" s="384"/>
      <c r="I14" s="384"/>
      <c r="J14" s="384"/>
    </row>
    <row r="15" spans="1:12" ht="15" hidden="1" customHeight="1">
      <c r="A15" s="10"/>
      <c r="B15" s="383" t="s">
        <v>390</v>
      </c>
      <c r="C15" s="384"/>
      <c r="D15" s="384"/>
      <c r="E15" s="384"/>
      <c r="F15" s="384"/>
      <c r="G15" s="384"/>
      <c r="H15" s="384"/>
      <c r="I15" s="384"/>
      <c r="J15" s="384"/>
    </row>
    <row r="16" spans="1:12" ht="15" hidden="1" customHeight="1">
      <c r="A16" s="10"/>
      <c r="B16" s="383" t="s">
        <v>391</v>
      </c>
      <c r="C16" s="384"/>
      <c r="D16" s="384"/>
      <c r="E16" s="384"/>
      <c r="F16" s="384"/>
      <c r="G16" s="384"/>
      <c r="H16" s="384"/>
      <c r="I16" s="384"/>
      <c r="J16" s="384"/>
    </row>
    <row r="17" spans="1:12" ht="15" hidden="1" customHeight="1">
      <c r="A17" s="10"/>
      <c r="B17" s="383" t="s">
        <v>392</v>
      </c>
      <c r="C17" s="384"/>
      <c r="D17" s="384"/>
      <c r="E17" s="384"/>
      <c r="F17" s="384"/>
      <c r="G17" s="384"/>
      <c r="H17" s="384"/>
      <c r="I17" s="384"/>
      <c r="J17" s="384"/>
    </row>
    <row r="18" spans="1:12" ht="15.75" hidden="1" customHeight="1">
      <c r="A18" s="10"/>
      <c r="B18" s="385"/>
      <c r="C18" s="384"/>
      <c r="D18" s="384"/>
      <c r="E18" s="384"/>
      <c r="F18" s="384"/>
      <c r="G18" s="384"/>
      <c r="H18" s="384"/>
      <c r="I18" s="384"/>
      <c r="J18" s="384"/>
    </row>
    <row r="19" spans="1:12" ht="15.75" customHeight="1" thickBot="1">
      <c r="A19" s="10"/>
      <c r="B19" s="386" t="s">
        <v>393</v>
      </c>
      <c r="C19" s="387">
        <v>21662154.332799394</v>
      </c>
      <c r="D19" s="387">
        <v>0</v>
      </c>
      <c r="E19" s="388">
        <v>17616503.260000002</v>
      </c>
      <c r="F19" s="388">
        <v>3006478.3457171842</v>
      </c>
      <c r="G19" s="387">
        <v>0</v>
      </c>
      <c r="H19" s="387">
        <v>479573.15000819828</v>
      </c>
      <c r="I19" s="388">
        <v>36272179.247082211</v>
      </c>
      <c r="J19" s="387">
        <v>0</v>
      </c>
    </row>
    <row r="20" spans="1:12" ht="47.25" customHeight="1" thickBot="1">
      <c r="A20" s="10"/>
      <c r="B20" s="389" t="s">
        <v>394</v>
      </c>
      <c r="C20" s="387">
        <v>21662154.332799394</v>
      </c>
      <c r="D20" s="387">
        <v>0</v>
      </c>
      <c r="E20" s="388">
        <v>17616503.260000002</v>
      </c>
      <c r="F20" s="388">
        <v>3006478.3457171842</v>
      </c>
      <c r="G20" s="387">
        <v>0</v>
      </c>
      <c r="H20" s="387">
        <v>479573.15000819828</v>
      </c>
      <c r="I20" s="388">
        <v>36272179.247082211</v>
      </c>
      <c r="J20" s="387">
        <v>0</v>
      </c>
      <c r="K20" s="11" t="s">
        <v>395</v>
      </c>
      <c r="L20" s="12"/>
    </row>
    <row r="21" spans="1:12" ht="15" hidden="1" customHeight="1">
      <c r="A21" s="10"/>
      <c r="B21" s="390" t="s">
        <v>396</v>
      </c>
      <c r="C21" s="384"/>
      <c r="D21" s="384"/>
      <c r="E21" s="384"/>
      <c r="F21" s="384"/>
      <c r="G21" s="384"/>
      <c r="H21" s="384"/>
      <c r="I21" s="391"/>
      <c r="J21" s="384"/>
    </row>
    <row r="22" spans="1:12" ht="15" hidden="1" customHeight="1">
      <c r="A22" s="10"/>
      <c r="B22" s="390" t="s">
        <v>397</v>
      </c>
      <c r="C22" s="384"/>
      <c r="D22" s="384"/>
      <c r="E22" s="384"/>
      <c r="F22" s="384"/>
      <c r="G22" s="384"/>
      <c r="H22" s="384"/>
      <c r="I22" s="391"/>
      <c r="J22" s="384"/>
    </row>
    <row r="23" spans="1:12">
      <c r="A23" s="10"/>
      <c r="B23" s="392" t="s">
        <v>398</v>
      </c>
      <c r="C23" s="393">
        <v>21662154.332799394</v>
      </c>
      <c r="D23" s="393"/>
      <c r="E23" s="393">
        <v>17616503.260000002</v>
      </c>
      <c r="F23" s="394">
        <v>3006478.3457171842</v>
      </c>
      <c r="G23" s="393"/>
      <c r="H23" s="393">
        <v>479573.15000819828</v>
      </c>
      <c r="I23" s="393">
        <v>36272179.247082211</v>
      </c>
      <c r="J23" s="384"/>
    </row>
    <row r="24" spans="1:12" ht="15" hidden="1" customHeight="1">
      <c r="A24" s="10"/>
      <c r="B24" s="395" t="s">
        <v>399</v>
      </c>
      <c r="C24" s="384"/>
      <c r="D24" s="384"/>
      <c r="E24" s="384"/>
      <c r="F24" s="384"/>
      <c r="G24" s="384"/>
      <c r="H24" s="384"/>
      <c r="I24" s="391"/>
      <c r="J24" s="384"/>
    </row>
    <row r="25" spans="1:12" ht="24" hidden="1" customHeight="1">
      <c r="A25" s="10"/>
      <c r="B25" s="395" t="s">
        <v>400</v>
      </c>
      <c r="C25" s="384"/>
      <c r="D25" s="384"/>
      <c r="E25" s="384"/>
      <c r="F25" s="384"/>
      <c r="G25" s="384"/>
      <c r="H25" s="384"/>
      <c r="I25" s="391"/>
      <c r="J25" s="384"/>
    </row>
    <row r="26" spans="1:12" ht="24" hidden="1" customHeight="1">
      <c r="A26" s="10"/>
      <c r="B26" s="395" t="s">
        <v>401</v>
      </c>
      <c r="C26" s="384"/>
      <c r="D26" s="384"/>
      <c r="E26" s="384"/>
      <c r="F26" s="384"/>
      <c r="G26" s="384"/>
      <c r="H26" s="384"/>
      <c r="I26" s="391"/>
      <c r="J26" s="384"/>
    </row>
    <row r="27" spans="1:12" ht="15.75" hidden="1" customHeight="1">
      <c r="A27" s="10"/>
      <c r="B27" s="396" t="s">
        <v>402</v>
      </c>
      <c r="C27" s="387">
        <v>0</v>
      </c>
      <c r="D27" s="387">
        <v>0</v>
      </c>
      <c r="E27" s="387">
        <v>0</v>
      </c>
      <c r="F27" s="387">
        <v>0</v>
      </c>
      <c r="G27" s="387">
        <v>0</v>
      </c>
      <c r="H27" s="387">
        <v>0</v>
      </c>
      <c r="I27" s="397">
        <v>0</v>
      </c>
      <c r="J27" s="387">
        <v>0</v>
      </c>
    </row>
    <row r="28" spans="1:12" ht="15" hidden="1" customHeight="1">
      <c r="A28" s="10"/>
      <c r="B28" s="383" t="s">
        <v>396</v>
      </c>
      <c r="C28" s="384"/>
      <c r="D28" s="384"/>
      <c r="E28" s="384"/>
      <c r="F28" s="384"/>
      <c r="G28" s="384"/>
      <c r="H28" s="384"/>
      <c r="I28" s="391"/>
      <c r="J28" s="384"/>
    </row>
    <row r="29" spans="1:12" ht="15" hidden="1" customHeight="1">
      <c r="A29" s="10"/>
      <c r="B29" s="383" t="s">
        <v>397</v>
      </c>
      <c r="C29" s="384"/>
      <c r="D29" s="384"/>
      <c r="E29" s="384"/>
      <c r="F29" s="384"/>
      <c r="G29" s="384"/>
      <c r="H29" s="384"/>
      <c r="I29" s="391"/>
      <c r="J29" s="384"/>
    </row>
    <row r="30" spans="1:12" ht="15" hidden="1" customHeight="1">
      <c r="A30" s="10"/>
      <c r="B30" s="395" t="s">
        <v>398</v>
      </c>
      <c r="C30" s="384"/>
      <c r="D30" s="384"/>
      <c r="E30" s="384"/>
      <c r="F30" s="384"/>
      <c r="G30" s="384"/>
      <c r="H30" s="384"/>
      <c r="I30" s="391"/>
      <c r="J30" s="384"/>
    </row>
    <row r="31" spans="1:12" ht="15" hidden="1" customHeight="1">
      <c r="A31" s="10"/>
      <c r="B31" s="395" t="s">
        <v>399</v>
      </c>
      <c r="C31" s="384"/>
      <c r="D31" s="384"/>
      <c r="E31" s="384"/>
      <c r="F31" s="384"/>
      <c r="G31" s="384"/>
      <c r="H31" s="384"/>
      <c r="I31" s="391"/>
      <c r="J31" s="384"/>
    </row>
    <row r="32" spans="1:12" ht="24" hidden="1" customHeight="1">
      <c r="A32" s="10"/>
      <c r="B32" s="395" t="s">
        <v>400</v>
      </c>
      <c r="C32" s="384"/>
      <c r="D32" s="384"/>
      <c r="E32" s="384"/>
      <c r="F32" s="384"/>
      <c r="G32" s="384"/>
      <c r="H32" s="384"/>
      <c r="I32" s="391"/>
      <c r="J32" s="384"/>
    </row>
    <row r="33" spans="1:10" ht="24" hidden="1" customHeight="1">
      <c r="A33" s="10"/>
      <c r="B33" s="395" t="s">
        <v>401</v>
      </c>
      <c r="C33" s="384"/>
      <c r="D33" s="384"/>
      <c r="E33" s="384"/>
      <c r="F33" s="384"/>
      <c r="G33" s="384"/>
      <c r="H33" s="384"/>
      <c r="I33" s="391"/>
      <c r="J33" s="384"/>
    </row>
    <row r="34" spans="1:10" ht="15.75" hidden="1" customHeight="1">
      <c r="A34" s="10"/>
      <c r="B34" s="396" t="s">
        <v>403</v>
      </c>
      <c r="C34" s="398">
        <v>0</v>
      </c>
      <c r="D34" s="398">
        <v>0</v>
      </c>
      <c r="E34" s="398">
        <v>0</v>
      </c>
      <c r="F34" s="398">
        <v>0</v>
      </c>
      <c r="G34" s="398">
        <v>0</v>
      </c>
      <c r="H34" s="398">
        <v>0</v>
      </c>
      <c r="I34" s="399">
        <v>0</v>
      </c>
      <c r="J34" s="398">
        <v>0</v>
      </c>
    </row>
    <row r="35" spans="1:10" ht="15" hidden="1" customHeight="1">
      <c r="A35" s="10"/>
      <c r="B35" s="383" t="s">
        <v>396</v>
      </c>
      <c r="C35" s="384"/>
      <c r="D35" s="384"/>
      <c r="E35" s="384"/>
      <c r="F35" s="384"/>
      <c r="G35" s="384"/>
      <c r="H35" s="384"/>
      <c r="I35" s="391"/>
      <c r="J35" s="384"/>
    </row>
    <row r="36" spans="1:10" ht="15" hidden="1" customHeight="1">
      <c r="A36" s="10"/>
      <c r="B36" s="383" t="s">
        <v>397</v>
      </c>
      <c r="C36" s="384"/>
      <c r="D36" s="384"/>
      <c r="E36" s="384"/>
      <c r="F36" s="384"/>
      <c r="G36" s="384"/>
      <c r="H36" s="384"/>
      <c r="I36" s="391"/>
      <c r="J36" s="384"/>
    </row>
    <row r="37" spans="1:10" ht="15" hidden="1" customHeight="1">
      <c r="A37" s="10"/>
      <c r="B37" s="395" t="s">
        <v>398</v>
      </c>
      <c r="C37" s="384"/>
      <c r="D37" s="384"/>
      <c r="E37" s="384"/>
      <c r="F37" s="384"/>
      <c r="G37" s="384"/>
      <c r="H37" s="384"/>
      <c r="I37" s="391"/>
      <c r="J37" s="384"/>
    </row>
    <row r="38" spans="1:10" ht="15" hidden="1" customHeight="1">
      <c r="A38" s="10"/>
      <c r="B38" s="395" t="s">
        <v>399</v>
      </c>
      <c r="C38" s="384"/>
      <c r="D38" s="384"/>
      <c r="E38" s="384"/>
      <c r="F38" s="384"/>
      <c r="G38" s="384"/>
      <c r="H38" s="384"/>
      <c r="I38" s="391"/>
      <c r="J38" s="384"/>
    </row>
    <row r="39" spans="1:10" ht="24" hidden="1" customHeight="1">
      <c r="A39" s="10"/>
      <c r="B39" s="395" t="s">
        <v>400</v>
      </c>
      <c r="C39" s="384"/>
      <c r="D39" s="384"/>
      <c r="E39" s="384"/>
      <c r="F39" s="384"/>
      <c r="G39" s="384"/>
      <c r="H39" s="384"/>
      <c r="I39" s="391"/>
      <c r="J39" s="384"/>
    </row>
    <row r="40" spans="1:10" ht="24" hidden="1" customHeight="1">
      <c r="A40" s="10"/>
      <c r="B40" s="395" t="s">
        <v>401</v>
      </c>
      <c r="C40" s="384"/>
      <c r="D40" s="384"/>
      <c r="E40" s="384"/>
      <c r="F40" s="384"/>
      <c r="G40" s="384"/>
      <c r="H40" s="384"/>
      <c r="I40" s="391"/>
      <c r="J40" s="384"/>
    </row>
    <row r="41" spans="1:10" ht="15.75" hidden="1" customHeight="1">
      <c r="A41" s="10"/>
      <c r="B41" s="400" t="s">
        <v>404</v>
      </c>
      <c r="C41" s="387">
        <v>0</v>
      </c>
      <c r="D41" s="387">
        <v>0</v>
      </c>
      <c r="E41" s="387">
        <v>0</v>
      </c>
      <c r="F41" s="387">
        <v>0</v>
      </c>
      <c r="G41" s="387">
        <v>0</v>
      </c>
      <c r="H41" s="387">
        <v>0</v>
      </c>
      <c r="I41" s="397">
        <v>0</v>
      </c>
      <c r="J41" s="387">
        <v>0</v>
      </c>
    </row>
    <row r="42" spans="1:10" ht="15.75" hidden="1" customHeight="1">
      <c r="A42" s="10"/>
      <c r="B42" s="400" t="s">
        <v>405</v>
      </c>
      <c r="C42" s="387">
        <v>0</v>
      </c>
      <c r="D42" s="387">
        <v>0</v>
      </c>
      <c r="E42" s="387">
        <v>0</v>
      </c>
      <c r="F42" s="387">
        <v>0</v>
      </c>
      <c r="G42" s="387">
        <v>0</v>
      </c>
      <c r="H42" s="387">
        <v>0</v>
      </c>
      <c r="I42" s="397">
        <v>0</v>
      </c>
      <c r="J42" s="387">
        <v>0</v>
      </c>
    </row>
    <row r="43" spans="1:10" ht="15" hidden="1" customHeight="1">
      <c r="A43" s="10"/>
      <c r="B43" s="395" t="s">
        <v>406</v>
      </c>
      <c r="C43" s="384"/>
      <c r="D43" s="384"/>
      <c r="E43" s="384"/>
      <c r="F43" s="384"/>
      <c r="G43" s="384"/>
      <c r="H43" s="384"/>
      <c r="I43" s="391"/>
      <c r="J43" s="384"/>
    </row>
    <row r="44" spans="1:10" ht="15" hidden="1" customHeight="1">
      <c r="A44" s="10"/>
      <c r="B44" s="395" t="s">
        <v>407</v>
      </c>
      <c r="C44" s="384"/>
      <c r="D44" s="384"/>
      <c r="E44" s="384"/>
      <c r="F44" s="384"/>
      <c r="G44" s="384"/>
      <c r="H44" s="384"/>
      <c r="I44" s="391"/>
      <c r="J44" s="384"/>
    </row>
    <row r="45" spans="1:10" ht="15" hidden="1" customHeight="1">
      <c r="A45" s="10"/>
      <c r="B45" s="395" t="s">
        <v>408</v>
      </c>
      <c r="C45" s="384"/>
      <c r="D45" s="384"/>
      <c r="E45" s="384"/>
      <c r="F45" s="384"/>
      <c r="G45" s="384"/>
      <c r="H45" s="384"/>
      <c r="I45" s="391"/>
      <c r="J45" s="384"/>
    </row>
    <row r="46" spans="1:10" ht="15.75" hidden="1" customHeight="1">
      <c r="A46" s="10"/>
      <c r="B46" s="401" t="s">
        <v>409</v>
      </c>
      <c r="C46" s="402">
        <v>0</v>
      </c>
      <c r="D46" s="402">
        <v>0</v>
      </c>
      <c r="E46" s="402">
        <v>0</v>
      </c>
      <c r="F46" s="402">
        <v>0</v>
      </c>
      <c r="G46" s="402">
        <v>0</v>
      </c>
      <c r="H46" s="402">
        <v>0</v>
      </c>
      <c r="I46" s="403">
        <v>0</v>
      </c>
      <c r="J46" s="402">
        <v>0</v>
      </c>
    </row>
    <row r="47" spans="1:10" ht="15" hidden="1" customHeight="1">
      <c r="A47" s="10"/>
      <c r="B47" s="395" t="s">
        <v>410</v>
      </c>
      <c r="C47" s="384"/>
      <c r="D47" s="384"/>
      <c r="E47" s="384"/>
      <c r="F47" s="384"/>
      <c r="G47" s="384"/>
      <c r="H47" s="384"/>
      <c r="I47" s="391"/>
      <c r="J47" s="384"/>
    </row>
    <row r="48" spans="1:10" ht="15" hidden="1" customHeight="1">
      <c r="A48" s="10"/>
      <c r="B48" s="395" t="s">
        <v>411</v>
      </c>
      <c r="C48" s="384"/>
      <c r="D48" s="384"/>
      <c r="E48" s="384"/>
      <c r="F48" s="384"/>
      <c r="G48" s="384"/>
      <c r="H48" s="384"/>
      <c r="I48" s="391"/>
      <c r="J48" s="384"/>
    </row>
    <row r="49" spans="1:10" ht="15" hidden="1" customHeight="1">
      <c r="A49" s="10"/>
      <c r="B49" s="395" t="s">
        <v>412</v>
      </c>
      <c r="C49" s="384"/>
      <c r="D49" s="384"/>
      <c r="E49" s="384"/>
      <c r="F49" s="384"/>
      <c r="G49" s="384"/>
      <c r="H49" s="384"/>
      <c r="I49" s="391"/>
      <c r="J49" s="384"/>
    </row>
    <row r="50" spans="1:10" ht="15" hidden="1" customHeight="1">
      <c r="A50" s="10"/>
      <c r="B50" s="395" t="s">
        <v>413</v>
      </c>
      <c r="C50" s="384"/>
      <c r="D50" s="384"/>
      <c r="E50" s="384"/>
      <c r="F50" s="384"/>
      <c r="G50" s="384"/>
      <c r="H50" s="384"/>
      <c r="I50" s="391"/>
      <c r="J50" s="384"/>
    </row>
    <row r="51" spans="1:10" ht="15" hidden="1" customHeight="1">
      <c r="A51" s="10"/>
      <c r="B51" s="395" t="s">
        <v>414</v>
      </c>
      <c r="C51" s="384"/>
      <c r="D51" s="384"/>
      <c r="E51" s="384"/>
      <c r="F51" s="384"/>
      <c r="G51" s="384"/>
      <c r="H51" s="384"/>
      <c r="I51" s="391"/>
      <c r="J51" s="384"/>
    </row>
    <row r="52" spans="1:10" ht="15.75" hidden="1" customHeight="1">
      <c r="A52" s="10"/>
      <c r="B52" s="404" t="s">
        <v>415</v>
      </c>
      <c r="C52" s="398">
        <v>0</v>
      </c>
      <c r="D52" s="398">
        <v>0</v>
      </c>
      <c r="E52" s="398">
        <v>0</v>
      </c>
      <c r="F52" s="398">
        <v>0</v>
      </c>
      <c r="G52" s="398">
        <v>0</v>
      </c>
      <c r="H52" s="398">
        <v>0</v>
      </c>
      <c r="I52" s="399">
        <v>0</v>
      </c>
      <c r="J52" s="398">
        <v>0</v>
      </c>
    </row>
    <row r="53" spans="1:10" ht="15" hidden="1" customHeight="1">
      <c r="A53" s="10"/>
      <c r="B53" s="395" t="s">
        <v>416</v>
      </c>
      <c r="C53" s="384"/>
      <c r="D53" s="384"/>
      <c r="E53" s="384"/>
      <c r="F53" s="384"/>
      <c r="G53" s="384"/>
      <c r="H53" s="384"/>
      <c r="I53" s="391">
        <v>0</v>
      </c>
      <c r="J53" s="384"/>
    </row>
    <row r="54" spans="1:10" ht="15" hidden="1" customHeight="1">
      <c r="A54" s="10"/>
      <c r="B54" s="395" t="s">
        <v>417</v>
      </c>
      <c r="C54" s="384"/>
      <c r="D54" s="384"/>
      <c r="E54" s="384"/>
      <c r="F54" s="384"/>
      <c r="G54" s="384"/>
      <c r="H54" s="384"/>
      <c r="I54" s="391"/>
      <c r="J54" s="384"/>
    </row>
    <row r="55" spans="1:10" ht="15" hidden="1" customHeight="1">
      <c r="A55" s="10"/>
      <c r="B55" s="395" t="s">
        <v>418</v>
      </c>
      <c r="C55" s="384"/>
      <c r="D55" s="384"/>
      <c r="E55" s="384"/>
      <c r="F55" s="384"/>
      <c r="G55" s="384"/>
      <c r="H55" s="384"/>
      <c r="I55" s="391"/>
      <c r="J55" s="384"/>
    </row>
    <row r="56" spans="1:10" ht="15" hidden="1" customHeight="1">
      <c r="A56" s="10"/>
      <c r="B56" s="395" t="s">
        <v>419</v>
      </c>
      <c r="C56" s="384"/>
      <c r="D56" s="384"/>
      <c r="E56" s="384"/>
      <c r="F56" s="384"/>
      <c r="G56" s="384"/>
      <c r="H56" s="384"/>
      <c r="I56" s="391"/>
      <c r="J56" s="384"/>
    </row>
    <row r="57" spans="1:10" ht="15" hidden="1" customHeight="1">
      <c r="A57" s="10"/>
      <c r="B57" s="405" t="s">
        <v>420</v>
      </c>
      <c r="C57" s="406"/>
      <c r="D57" s="406"/>
      <c r="E57" s="406"/>
      <c r="F57" s="406"/>
      <c r="G57" s="406"/>
      <c r="H57" s="406"/>
      <c r="I57" s="407"/>
      <c r="J57" s="406"/>
    </row>
    <row r="58" spans="1:10" ht="15" hidden="1" customHeight="1">
      <c r="A58" s="10"/>
      <c r="B58" s="405"/>
      <c r="C58" s="406"/>
      <c r="D58" s="406"/>
      <c r="E58" s="406"/>
      <c r="F58" s="406"/>
      <c r="G58" s="406"/>
      <c r="H58" s="406"/>
      <c r="I58" s="407"/>
      <c r="J58" s="406"/>
    </row>
    <row r="59" spans="1:10" ht="15.75" thickBot="1">
      <c r="A59" s="10"/>
      <c r="B59" s="408" t="s">
        <v>72</v>
      </c>
      <c r="C59" s="409">
        <v>21662154.332799394</v>
      </c>
      <c r="D59" s="409">
        <v>0</v>
      </c>
      <c r="E59" s="410">
        <v>17616503.260000002</v>
      </c>
      <c r="F59" s="410">
        <v>3006478.3457171842</v>
      </c>
      <c r="G59" s="409">
        <v>0</v>
      </c>
      <c r="H59" s="409">
        <v>479573.15000819828</v>
      </c>
      <c r="I59" s="410">
        <v>36272179.247082211</v>
      </c>
      <c r="J59" s="409">
        <v>0</v>
      </c>
    </row>
    <row r="60" spans="1:10">
      <c r="B60" s="73"/>
      <c r="C60" s="73"/>
      <c r="D60" s="73"/>
      <c r="E60" s="73"/>
      <c r="F60" s="73"/>
      <c r="G60" s="73"/>
      <c r="H60" s="73"/>
      <c r="I60" s="73"/>
      <c r="J60" s="73"/>
    </row>
  </sheetData>
  <mergeCells count="21">
    <mergeCell ref="B7:J7"/>
    <mergeCell ref="B2:J2"/>
    <mergeCell ref="B3:I3"/>
    <mergeCell ref="B4:I4"/>
    <mergeCell ref="B5:J5"/>
    <mergeCell ref="B6:J6"/>
    <mergeCell ref="B8:H8"/>
    <mergeCell ref="I8:J8"/>
    <mergeCell ref="B10:B12"/>
    <mergeCell ref="C10:D10"/>
    <mergeCell ref="E10:H10"/>
    <mergeCell ref="I10:J10"/>
    <mergeCell ref="K20:L20"/>
    <mergeCell ref="K10:L10"/>
    <mergeCell ref="C11:C12"/>
    <mergeCell ref="D11:D12"/>
    <mergeCell ref="E11:E12"/>
    <mergeCell ref="F11:G11"/>
    <mergeCell ref="H11:H12"/>
    <mergeCell ref="I11:I12"/>
    <mergeCell ref="J11:J12"/>
  </mergeCells>
  <printOptions horizontalCentered="1"/>
  <pageMargins left="0" right="0" top="1.0236220472440944" bottom="0.55118110236220474" header="0.31496062992125984" footer="0.31496062992125984"/>
  <pageSetup paperSize="9" scale="85" orientation="landscape" r:id="rId1"/>
  <colBreaks count="1" manualBreakCount="1">
    <brk id="10" max="5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12</vt:i4>
      </vt:variant>
    </vt:vector>
  </HeadingPairs>
  <TitlesOfParts>
    <vt:vector size="23" baseType="lpstr">
      <vt:lpstr>1.-2. Balance Ajustado</vt:lpstr>
      <vt:lpstr>3. P y G PRESENTACION</vt:lpstr>
      <vt:lpstr>4. Flujos de 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'1.-2. Balance Ajustado'!Área_de_impresión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german.vega</cp:lastModifiedBy>
  <cp:lastPrinted>2020-01-10T14:26:07Z</cp:lastPrinted>
  <dcterms:created xsi:type="dcterms:W3CDTF">2019-10-01T14:22:06Z</dcterms:created>
  <dcterms:modified xsi:type="dcterms:W3CDTF">2023-08-21T08:09:12Z</dcterms:modified>
</cp:coreProperties>
</file>