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75" windowWidth="28515" windowHeight="12600" activeTab="1"/>
  </bookViews>
  <sheets>
    <sheet name="1º Trimestre 2025" sheetId="1" r:id="rId1"/>
    <sheet name="2º Trimestre 2025 " sheetId="2" r:id="rId2"/>
  </sheets>
  <definedNames>
    <definedName name="_xlnm._FilterDatabase" localSheetId="0" hidden="1">'1º Trimestre 2025'!$A$2:$J$133</definedName>
    <definedName name="_xlnm._FilterDatabase" localSheetId="1" hidden="1">'2º Trimestre 2025 '!$A$2:$K$56</definedName>
    <definedName name="_xlnm.Print_Area" localSheetId="0">'1º Trimestre 2025'!$A$1:$J$3</definedName>
    <definedName name="_xlnm.Print_Area" localSheetId="1">'2º Trimestre 2025 '!$A$1:$J$3</definedName>
  </definedNames>
  <calcPr calcId="125725"/>
</workbook>
</file>

<file path=xl/calcChain.xml><?xml version="1.0" encoding="utf-8"?>
<calcChain xmlns="http://schemas.openxmlformats.org/spreadsheetml/2006/main">
  <c r="E56" i="2"/>
  <c r="F56" s="1"/>
  <c r="E55"/>
  <c r="F55" s="1"/>
  <c r="F54"/>
  <c r="E53"/>
  <c r="F53" s="1"/>
  <c r="E52"/>
  <c r="F52" s="1"/>
  <c r="F51"/>
  <c r="E50"/>
  <c r="F50" s="1"/>
  <c r="E49"/>
  <c r="F49" s="1"/>
  <c r="F48"/>
  <c r="E47"/>
  <c r="F47" s="1"/>
  <c r="E46"/>
  <c r="F46" s="1"/>
  <c r="E45"/>
  <c r="F45" s="1"/>
  <c r="F44"/>
  <c r="E43"/>
  <c r="F43" s="1"/>
  <c r="E42"/>
  <c r="F42" s="1"/>
  <c r="E41"/>
  <c r="F41" s="1"/>
  <c r="E40"/>
  <c r="F40" s="1"/>
  <c r="E39"/>
  <c r="F39" s="1"/>
  <c r="F38"/>
  <c r="E37"/>
  <c r="F37" s="1"/>
  <c r="E36"/>
  <c r="F36" s="1"/>
  <c r="F35"/>
  <c r="F31"/>
  <c r="E30"/>
  <c r="F30" s="1"/>
  <c r="E29"/>
  <c r="F29" s="1"/>
  <c r="E28"/>
  <c r="F28" s="1"/>
  <c r="E27"/>
  <c r="F27" s="1"/>
  <c r="E26"/>
  <c r="F26" s="1"/>
  <c r="F25"/>
  <c r="E24"/>
  <c r="F24" s="1"/>
  <c r="E23"/>
  <c r="F23" s="1"/>
  <c r="E22"/>
  <c r="F22" s="1"/>
  <c r="E21"/>
  <c r="F21" s="1"/>
  <c r="E20"/>
  <c r="F20" s="1"/>
  <c r="E19"/>
  <c r="F19" s="1"/>
  <c r="E18"/>
  <c r="F18" s="1"/>
  <c r="E17"/>
  <c r="F17" s="1"/>
  <c r="F16"/>
  <c r="E15"/>
  <c r="F15" s="1"/>
  <c r="E14"/>
  <c r="F14" s="1"/>
  <c r="E13"/>
  <c r="F13" s="1"/>
  <c r="E12"/>
  <c r="F12" s="1"/>
  <c r="E11"/>
  <c r="F11" s="1"/>
  <c r="E10"/>
  <c r="F10" s="1"/>
  <c r="E9"/>
  <c r="F9" s="1"/>
  <c r="E8"/>
  <c r="F8" s="1"/>
  <c r="E7"/>
  <c r="F7" s="1"/>
  <c r="E6"/>
  <c r="F6" s="1"/>
  <c r="E5"/>
  <c r="F5" s="1"/>
  <c r="F4"/>
  <c r="E133" i="1" l="1"/>
  <c r="F133" s="1"/>
  <c r="E132"/>
  <c r="F132" s="1"/>
  <c r="E131"/>
  <c r="F131" s="1"/>
  <c r="E130"/>
  <c r="F130" s="1"/>
  <c r="E129"/>
  <c r="F129" s="1"/>
  <c r="E128"/>
  <c r="F128" s="1"/>
  <c r="E127"/>
  <c r="F127" s="1"/>
  <c r="E126"/>
  <c r="F126" s="1"/>
  <c r="E125"/>
  <c r="F125" s="1"/>
  <c r="E124"/>
  <c r="F124" s="1"/>
  <c r="E123"/>
  <c r="F123" s="1"/>
  <c r="E122"/>
  <c r="F122" s="1"/>
  <c r="E121"/>
  <c r="F121" s="1"/>
  <c r="E120"/>
  <c r="F120" s="1"/>
  <c r="E119"/>
  <c r="F119" s="1"/>
  <c r="E118"/>
  <c r="F118" s="1"/>
  <c r="E117"/>
  <c r="F117" s="1"/>
  <c r="E116"/>
  <c r="F116" s="1"/>
  <c r="E115"/>
  <c r="F115" s="1"/>
  <c r="E114"/>
  <c r="F114" s="1"/>
  <c r="E113"/>
  <c r="F113" s="1"/>
  <c r="E112"/>
  <c r="F112" s="1"/>
  <c r="F111"/>
  <c r="E110"/>
  <c r="F110" s="1"/>
  <c r="E109"/>
  <c r="F109" s="1"/>
  <c r="E108"/>
  <c r="F108" s="1"/>
  <c r="E107"/>
  <c r="F107" s="1"/>
  <c r="E106"/>
  <c r="F106" s="1"/>
  <c r="E105"/>
  <c r="F105" s="1"/>
  <c r="E104"/>
  <c r="F104" s="1"/>
  <c r="E103"/>
  <c r="F103" s="1"/>
  <c r="E102"/>
  <c r="F102" s="1"/>
  <c r="E101"/>
  <c r="F101" s="1"/>
  <c r="E100"/>
  <c r="F100" s="1"/>
  <c r="E99"/>
  <c r="F99" s="1"/>
  <c r="F98"/>
  <c r="E96"/>
  <c r="F96" s="1"/>
  <c r="E94"/>
  <c r="F94" s="1"/>
  <c r="E93"/>
  <c r="F93" s="1"/>
  <c r="E92"/>
  <c r="F92" s="1"/>
  <c r="E91"/>
  <c r="F91" s="1"/>
  <c r="E90"/>
  <c r="F90" s="1"/>
  <c r="E89"/>
  <c r="F89" s="1"/>
  <c r="E88"/>
  <c r="F88" s="1"/>
  <c r="E87"/>
  <c r="F87" s="1"/>
  <c r="E86"/>
  <c r="F86" s="1"/>
  <c r="E85"/>
  <c r="F85" s="1"/>
  <c r="E84"/>
  <c r="F84" s="1"/>
  <c r="E83"/>
  <c r="F83" s="1"/>
  <c r="E82"/>
  <c r="F82" s="1"/>
  <c r="E81"/>
  <c r="F81" s="1"/>
  <c r="E80"/>
  <c r="F80" s="1"/>
  <c r="E79"/>
  <c r="F79" s="1"/>
  <c r="F78"/>
  <c r="E77"/>
  <c r="F77" s="1"/>
  <c r="E76"/>
  <c r="F76" s="1"/>
  <c r="E75"/>
  <c r="F75" s="1"/>
  <c r="E74"/>
  <c r="F74" s="1"/>
  <c r="E73"/>
  <c r="F73" s="1"/>
  <c r="E72"/>
  <c r="F72" s="1"/>
  <c r="E71"/>
  <c r="F71" s="1"/>
  <c r="F70"/>
  <c r="E69"/>
  <c r="F69" s="1"/>
  <c r="E68"/>
  <c r="F68" s="1"/>
  <c r="E67"/>
  <c r="F67" s="1"/>
  <c r="E66"/>
  <c r="F66" s="1"/>
  <c r="E65"/>
  <c r="F65" s="1"/>
  <c r="E64"/>
  <c r="F64" s="1"/>
  <c r="E63"/>
  <c r="F63" s="1"/>
  <c r="E62"/>
  <c r="F62" s="1"/>
  <c r="E61"/>
  <c r="F61" s="1"/>
  <c r="E60"/>
  <c r="F60" s="1"/>
  <c r="E59"/>
  <c r="F59" s="1"/>
  <c r="F58"/>
  <c r="E57"/>
  <c r="F57" s="1"/>
  <c r="F56"/>
  <c r="E55"/>
  <c r="F55" s="1"/>
  <c r="F54"/>
  <c r="E53"/>
  <c r="F53" s="1"/>
  <c r="E52"/>
  <c r="F52" s="1"/>
  <c r="F51"/>
  <c r="E50"/>
  <c r="F50" s="1"/>
  <c r="E49"/>
  <c r="F49" s="1"/>
  <c r="E48"/>
  <c r="F48" s="1"/>
  <c r="E47"/>
  <c r="F47" s="1"/>
  <c r="E46"/>
  <c r="F46" s="1"/>
  <c r="E45"/>
  <c r="F45" s="1"/>
  <c r="E44"/>
  <c r="F44" s="1"/>
  <c r="E43"/>
  <c r="F43" s="1"/>
  <c r="F42"/>
  <c r="F41"/>
  <c r="E40"/>
  <c r="F40" s="1"/>
  <c r="E39"/>
  <c r="F39" s="1"/>
  <c r="E38"/>
  <c r="F38" s="1"/>
  <c r="E37"/>
  <c r="F37" s="1"/>
  <c r="E36"/>
  <c r="F36" s="1"/>
  <c r="E35"/>
  <c r="F35" s="1"/>
  <c r="E34"/>
  <c r="F34" s="1"/>
  <c r="E33"/>
  <c r="F33" s="1"/>
  <c r="E32"/>
  <c r="F32" s="1"/>
  <c r="E31"/>
  <c r="F31" s="1"/>
  <c r="E30"/>
  <c r="F30" s="1"/>
  <c r="E29"/>
  <c r="F29" s="1"/>
  <c r="E28"/>
  <c r="F28" s="1"/>
  <c r="E27"/>
  <c r="F27" s="1"/>
  <c r="E26"/>
  <c r="F26" s="1"/>
  <c r="E25"/>
  <c r="F25" s="1"/>
  <c r="E24"/>
  <c r="F24" s="1"/>
  <c r="E23"/>
  <c r="F23" s="1"/>
  <c r="E22"/>
  <c r="F22" s="1"/>
  <c r="E21"/>
  <c r="F21" s="1"/>
  <c r="E20"/>
  <c r="F20" s="1"/>
  <c r="E19"/>
  <c r="F19" s="1"/>
  <c r="E18"/>
  <c r="F18" s="1"/>
  <c r="F17"/>
  <c r="E16"/>
  <c r="F16" s="1"/>
  <c r="E15"/>
  <c r="F15" s="1"/>
  <c r="E14"/>
  <c r="F14" s="1"/>
  <c r="E13"/>
  <c r="F13" s="1"/>
  <c r="E12"/>
  <c r="F12" s="1"/>
  <c r="E11"/>
  <c r="F11" s="1"/>
  <c r="F10"/>
  <c r="E9"/>
  <c r="F9" s="1"/>
  <c r="E8"/>
  <c r="F8" s="1"/>
  <c r="F7"/>
  <c r="E6"/>
  <c r="F6" s="1"/>
  <c r="E5"/>
  <c r="F5" s="1"/>
  <c r="E4"/>
  <c r="F4" s="1"/>
  <c r="F3"/>
</calcChain>
</file>

<file path=xl/sharedStrings.xml><?xml version="1.0" encoding="utf-8"?>
<sst xmlns="http://schemas.openxmlformats.org/spreadsheetml/2006/main" count="931" uniqueCount="550">
  <si>
    <t>RELACIÓN DE CONTRATOS MENORES GMSA 1º TRIMESTRE 2025</t>
  </si>
  <si>
    <t>REF</t>
  </si>
  <si>
    <t>CIF</t>
  </si>
  <si>
    <t>ADJUDICATARIO</t>
  </si>
  <si>
    <t>IMPORTE
(SIN 
IMPUESTOS)</t>
  </si>
  <si>
    <t>Impuestos</t>
  </si>
  <si>
    <t>IMPORTE
(CON 
IMPUESTOS)</t>
  </si>
  <si>
    <t>OBJETO DEL CONTRATO</t>
  </si>
  <si>
    <t>TIPO</t>
  </si>
  <si>
    <r>
      <t xml:space="preserve">DURACIÓN </t>
    </r>
    <r>
      <rPr>
        <b/>
        <sz val="7"/>
        <color theme="3"/>
        <rFont val="Helvetica"/>
        <family val="2"/>
      </rPr>
      <t>(MESES)</t>
    </r>
  </si>
  <si>
    <t>FECHA</t>
  </si>
  <si>
    <t>CM 1/2025</t>
  </si>
  <si>
    <t>B35572767</t>
  </si>
  <si>
    <t>Grupo de Recambios Roque Nublo SL</t>
  </si>
  <si>
    <t>Reparación de una avería en el motor de la unidad 715 de la flota de vehículos de Guaguas Municipales, S.A. </t>
  </si>
  <si>
    <t>Servicio</t>
  </si>
  <si>
    <t>CM 2/2025</t>
  </si>
  <si>
    <t>B15813306</t>
  </si>
  <si>
    <t>Louzao Vehículos Industriales, S.L.U.</t>
  </si>
  <si>
    <t>Sustitución de unidad ABS de la unidad 719 de la flota de vehículos de Guaguas Municipales, S.A. </t>
  </si>
  <si>
    <t>CM 3/2025</t>
  </si>
  <si>
    <t>Reparación de avería en el motor de la unidad 722 de la flota de vehículos de Guaguas Municipales, S.A.</t>
  </si>
  <si>
    <t>CM 4/2025</t>
  </si>
  <si>
    <t>Reparación de la caja de velocidades modelo ECOLIFE 6AP 1400 B, con matrícula 00304182 de la unidad 678 de la flota de Guaguas Municipales, S.A.</t>
  </si>
  <si>
    <t>CM 5/2025</t>
  </si>
  <si>
    <t>A85765469</t>
  </si>
  <si>
    <t>VORTAL CONNECTING BUSINESS, S.A.</t>
  </si>
  <si>
    <t>Adquisición de licencias de uso de la plataforma para Sistemas Dinámicos de Adquisición, incluyendo servicio de soporte técnico y funcional y servicio de mantenimiento correctivo y adaptativo para Guaguas Municipales, S.A. </t>
  </si>
  <si>
    <t>CM 6/2025</t>
  </si>
  <si>
    <t>A59596734</t>
  </si>
  <si>
    <t>Scania Hispania, S.A</t>
  </si>
  <si>
    <t>Adquisición de bomba del ventilador para la unidad 634 de la flota de vehículos de Guaguas Municipales, S.A.</t>
  </si>
  <si>
    <t>Suministro</t>
  </si>
  <si>
    <t>CM 7/2025</t>
  </si>
  <si>
    <t>Reparación de avería en el motor de la unidad 183 de la flota de vehículos de Guaguas Municipales, S.A.</t>
  </si>
  <si>
    <t>CM 8/2025</t>
  </si>
  <si>
    <t>B64076482</t>
  </si>
  <si>
    <t>Quirón Prevención, S.L.U.</t>
  </si>
  <si>
    <t>Formación teórico-práctica para trabajos en altura para electromecánicos/as del taller de Guaguas Municipales, S.A. </t>
  </si>
  <si>
    <t>CM 9/2025</t>
  </si>
  <si>
    <t>Suministro de juego de segmentos, cojinetes de biela y juntas para la unidad 634 de la flota de vehículos de Guaguas Municipales, S.A. </t>
  </si>
  <si>
    <t>CM 10/2025</t>
  </si>
  <si>
    <t>B38240933</t>
  </si>
  <si>
    <t>Imprenta Reyes, S.L.</t>
  </si>
  <si>
    <t>Suministro de camisetas para actividades deportivas fuera de la empresa por parte de Guaguas Municipales, S.A. </t>
  </si>
  <si>
    <t>CM 11/2025</t>
  </si>
  <si>
    <t>B07548696</t>
  </si>
  <si>
    <t>Barceló Arrendamientos Hoteleros, S.L.</t>
  </si>
  <si>
    <t>Alquiler de salón y coffee break para la Jornada Hablemos a realizar en el Hotel Santa Catalina de Las Palmas de Gran Canaria. </t>
  </si>
  <si>
    <t>CM 12/2025</t>
  </si>
  <si>
    <t>B35356971</t>
  </si>
  <si>
    <t>Reparaciones Automóviles Jinámar, S.L.</t>
  </si>
  <si>
    <t>Reparación de diversos daños en la carrocería de la unidad 775 de la flota de vehículos de Guaguas Municipales, S.A. </t>
  </si>
  <si>
    <t>CM 13/2025</t>
  </si>
  <si>
    <t>Reparación de la caja de velocidades modelo ECOLIFE 6AP 1400 B, matrícula 00292187 de la unidad 658 de la flota de vehículos de Guaguas Municipales, S.A.</t>
  </si>
  <si>
    <t>CM 14/2025</t>
  </si>
  <si>
    <t>B76136662</t>
  </si>
  <si>
    <t>ESCORPIÓN DE JADE S.L.</t>
  </si>
  <si>
    <t>Programas de difusión de mejoras del transporte público en la ciudad de Las Palmas de Gran Canaria con emisiones de cuñas publicitarias y distintas entrevistas en el programa de radio local El Espejo Canario. </t>
  </si>
  <si>
    <t>CM 15/2025</t>
  </si>
  <si>
    <t>42879303N</t>
  </si>
  <si>
    <t>Silvia Ponce Díaz-Reixa</t>
  </si>
  <si>
    <t>Diseño gráfico y de materiales para la Jornada Hablemos de: la Movilidad es Nuestra, que se celebrará el día 5 de febrero en Las Palmas de Gran Canaria.</t>
  </si>
  <si>
    <t>CM 16/2025</t>
  </si>
  <si>
    <t>B10972362</t>
  </si>
  <si>
    <t>Canarias Global Media, S.L.</t>
  </si>
  <si>
    <t>Colaboración de patrocinio de Guaguas Municipales, S.A. en la segunda edición de la Gala de los Premios al Liderazgo 2025 de Atlántico Hoy. </t>
  </si>
  <si>
    <t>CM 17/2024</t>
  </si>
  <si>
    <t>B56574445</t>
  </si>
  <si>
    <t>Joroal Comunicación, S.L.</t>
  </si>
  <si>
    <t>Servicio de producción, grabación y edición de videopodcast, píldoras informativas del servicio especial de Carnaval, Copa del Rey de Baloncesto, renovación del patrocinio del CV Guaguas, y cobertura de la Jornada Hablemos. </t>
  </si>
  <si>
    <t xml:space="preserve">CM 18/2024 </t>
  </si>
  <si>
    <t>B76087626</t>
  </si>
  <si>
    <t>Playsound Canarias S.L.</t>
  </si>
  <si>
    <t>Servicio de alquiler de material audiovisual para la Jornada Hablemos que se celebrará en el Hotel Santa Catalina de Las Palmas de Gran Canaria. </t>
  </si>
  <si>
    <t>CM 19/2025</t>
  </si>
  <si>
    <t>A35135672</t>
  </si>
  <si>
    <t>Importaciones Canarias de Automóviles, S.A. (ICASA)</t>
  </si>
  <si>
    <t>Reparación de diversos desperfectos en la carrocería de la unidad 766 de la flota de vehículos de Guaguas Municipales, S.A. </t>
  </si>
  <si>
    <t>CM 20/2025</t>
  </si>
  <si>
    <t xml:space="preserve">Reparación de una avería en el motor de la unidad 728 de la flota de vehículos de Guaguas Municipales, S.A. </t>
  </si>
  <si>
    <t>CM 21/2025</t>
  </si>
  <si>
    <t>A35002278</t>
  </si>
  <si>
    <t>Editorial Prensa Canaria, S.A.</t>
  </si>
  <si>
    <t>Convocatoria y difusión de la "Jornada Hablemos" que se celebrará el día 5 de febrero de 2025 en el Hotel Santa Catalina de Las Palmas de Gran Canaria.</t>
  </si>
  <si>
    <t>CM 22/2025</t>
  </si>
  <si>
    <t>B10254316</t>
  </si>
  <si>
    <t>Laborprex Auditores, S.L.</t>
  </si>
  <si>
    <t>Servicios de Auditoría Legal Obligatoria del Sistema de Gestión de la Prevención de Riesgos Laborales de Guaguas Municipales, S.A. </t>
  </si>
  <si>
    <t>CM 23/2025</t>
  </si>
  <si>
    <t>Sustitución y sellado de un cristal abatible, sustitución de un intermitente y reparación de chapa y pintura del paño trasero de la unidad 796 de la flota de vehículos de Guaguas Municipales, S.A. </t>
  </si>
  <si>
    <t>CM 24/2025</t>
  </si>
  <si>
    <t>Sustitución de un cristal trasero derecho y reparación de los daños ocasionados por un roce en el lateral derecho de la unidad 843 de la flota de vehículos de Guaguas Municipales, S.A. </t>
  </si>
  <si>
    <t>CM 25/2025</t>
  </si>
  <si>
    <t>Reparación de la caja de velocidades ECOMAT GHP 604 C, con número de serie 00321936, de la unidad 630 de la flota de vehículos de Guaguas Municipales, S.A.</t>
  </si>
  <si>
    <t>CM 26/2025</t>
  </si>
  <si>
    <t>Inserción publicitaria en el diario de prensa local, La Provincia, en el especial "Apoyo a lo Canario". </t>
  </si>
  <si>
    <t>CM 27/2024</t>
  </si>
  <si>
    <t>Reparación de daños ocasionados por un golpe en la unidad 793 de la flota de vehículos de Guaguas Municipales, S.A. </t>
  </si>
  <si>
    <t>CM 28/2024</t>
  </si>
  <si>
    <t>Servicio de mantenimiento e ITV del vehículo auxiliar M30 de la flota de Guaguas Municipales, S.A. </t>
  </si>
  <si>
    <t>CM 29/2025</t>
  </si>
  <si>
    <t>B35736982</t>
  </si>
  <si>
    <t>Excellence &amp; Business Value, S.L.</t>
  </si>
  <si>
    <t>Servicio de asistencia técnica para el mantenimiento y la mejora del Sistema Integrado de Gestión de Guaguas Municipales, S.A.</t>
  </si>
  <si>
    <t>CM 30/2025</t>
  </si>
  <si>
    <t>B35126408</t>
  </si>
  <si>
    <t>Sebastián Salazar S.L.</t>
  </si>
  <si>
    <t>Suministro de gatos hidráulicos y de ruedas para carros de motores para el taller de Guaguas Municipales, S.A. </t>
  </si>
  <si>
    <t>CM 31/2025</t>
  </si>
  <si>
    <t>Sustitución y sellado del parabrisas delantero y reparación de desperfectos ocasionados por un roce en la carrocería de la unidad 757 de la flota de vehículos de Guaguas Municipales, S.A. </t>
  </si>
  <si>
    <t>CM 32/2025</t>
  </si>
  <si>
    <t>Creación y realización de spot publicitario para fomentar el uso del servicio público que presta Guaguas Municipales, S.A. durante la celebración del Carnaval de Las Palmas de Gran Canaria, 2025. </t>
  </si>
  <si>
    <t>CM 33/2025</t>
  </si>
  <si>
    <t>B81943284</t>
  </si>
  <si>
    <t>AMFM Vending, S.L.U.</t>
  </si>
  <si>
    <t>Servicio de dispensación de café en las máquinas del office de las oficinas centrales de Guaguas Municipales, S.A. </t>
  </si>
  <si>
    <t>CM 34/2025</t>
  </si>
  <si>
    <t>Sustitución del turbo y del sensor de temperatura del sistema de escape de la unidad 723 de la flota de vehículos de Guaguas Municipales, S.A. </t>
  </si>
  <si>
    <t>CM 35/2025</t>
  </si>
  <si>
    <t>Sustitución y sellado del parabrisas delantero y reparación de diversos desperfectos en la carrocería de la unidad 839 de la flota de vehículos de Guaguas Municipales, S.A. </t>
  </si>
  <si>
    <t>CM 36/2025</t>
  </si>
  <si>
    <t>Sustitución de tres cristales y reparación de diversos roces en la carrocería de la unidad 841 de la flota de vehículos de Guaguas Municipales, S.A.</t>
  </si>
  <si>
    <t>CM 37/2025</t>
  </si>
  <si>
    <t>Reparación de diversos desperfectos ocasionados por golpes en la unidad 792 de la flota de vehículos de Guaguas Municipales, S.A.</t>
  </si>
  <si>
    <t>CM 38/2025</t>
  </si>
  <si>
    <t>B35528389</t>
  </si>
  <si>
    <t>Base &amp; Network, S.L.</t>
  </si>
  <si>
    <t>Servicio de impresión de vinilos para los nuevos postes solares de las paradas de guaguas de la red de líneas de Guaguas Municipales, S.A. </t>
  </si>
  <si>
    <t>CM 39/2025</t>
  </si>
  <si>
    <t>Reparación de la caja de velocidades, sustitución del turbo, sustitución del retén del volante y revisión de diversos elementos de la unidad 712 de la flota de vehículos de Guaguas Municipales, S.A.</t>
  </si>
  <si>
    <t>CM 40/2025</t>
  </si>
  <si>
    <t>Servicio de mantenimiento e ITV de la unidad 703 de la flota de vehículos de Guaguas Municipales, S.A.</t>
  </si>
  <si>
    <t>CM 41/2025</t>
  </si>
  <si>
    <t>Servicio de consultoría y asistencia técnica para la elaboración y redacción del Informe de Sostenibilidad correspondiente al año 2024 de Guaguas Municipales, S.A. </t>
  </si>
  <si>
    <t>CM 42/2025</t>
  </si>
  <si>
    <t>B35204726</t>
  </si>
  <si>
    <t>Surdiesel, S.L.</t>
  </si>
  <si>
    <t>Reparación una avería en el sistema de inyección y sustitución del sensor de carga y la batería de la unidad 608 de la vlota de vheículos de Guaguas Municipales, S.A. </t>
  </si>
  <si>
    <t>CM 43/2025</t>
  </si>
  <si>
    <t>A35087675</t>
  </si>
  <si>
    <t>Insular Carrocera S.A.</t>
  </si>
  <si>
    <t>Revisión y reparación de dos rampas RT1 Masats de vehículos de Guaguas Municipales, S.A.</t>
  </si>
  <si>
    <t>CM 44/2025</t>
  </si>
  <si>
    <t>Servicio de asistencia técnica para el cálculo de la huella de carbono del año 2024, elaboración del informe de emisiones GEI para el año 2024 y seguimiento del Plan de Reducción de Emisiones de GEI 2023-2028 de Guaguas Municipales, S.A.</t>
  </si>
  <si>
    <t xml:space="preserve">Servicio </t>
  </si>
  <si>
    <t>CM 45/2025</t>
  </si>
  <si>
    <t>B16973653</t>
  </si>
  <si>
    <t>ADORIA SYMMETRY, S.L.</t>
  </si>
  <si>
    <t>Servicio de consultoría para la elaboración del registro retributivo 2024 de Guaguas Municipales, S.A. </t>
  </si>
  <si>
    <t>CM 46/2024</t>
  </si>
  <si>
    <t>B76275221</t>
  </si>
  <si>
    <t>Sistemas y Redes Seguridad Digital, S.L.</t>
  </si>
  <si>
    <t>Servicio de mantenimiento semestral del firewall de Guaguas Municipales, S.A. </t>
  </si>
  <si>
    <t>CM 47/2025</t>
  </si>
  <si>
    <t>B84013960</t>
  </si>
  <si>
    <t>Ambitec Ingenieria Y Consultoria Ambiental S.L.</t>
  </si>
  <si>
    <t>Inventario y diagnóstico de la accesibilidad de las paradas de la red de líneas de Guaguas Municipales, S.A.</t>
  </si>
  <si>
    <t>CM 48/2024</t>
  </si>
  <si>
    <t>Servicio de mantenimiento e ITV de la unidad 184 de la flota de vehículos de Guaguas Municipales, S.A.</t>
  </si>
  <si>
    <t>CM 50/2025</t>
  </si>
  <si>
    <t>B87609657</t>
  </si>
  <si>
    <t>Sidi Consultoría y Gestión, S.L.</t>
  </si>
  <si>
    <t>Servicio de asesoramiento, gestión, coordinación y soporte técnico para la justificación de la subvención del proyecto INNOBUS-TUR. </t>
  </si>
  <si>
    <t>CM 51/2025</t>
  </si>
  <si>
    <t>Sustitución y sellado del parabrisas delantero y reparación de desperfectos en la carrocería de la unidad 782 de la flota de Guaguas Municipales, S.A.</t>
  </si>
  <si>
    <t>CM 52/2025</t>
  </si>
  <si>
    <t>Reparación de diversos desperfectos en la carrocería y sustitución del piloto lateral izquierdo de la unidad 835 de la flota de vehículos de Guaguas Municipales, S.A.</t>
  </si>
  <si>
    <t>CM 53/2025</t>
  </si>
  <si>
    <t>B65022600</t>
  </si>
  <si>
    <t>Cartplan Planols, S.L.U.</t>
  </si>
  <si>
    <t>Modificación, actualización y adaptación de planos y termómetros del servicio de Guaguas Municipales, S.A. por modificaciones en paradas de la red de líneas y nuevos postes solares de información en tiempo real. </t>
  </si>
  <si>
    <t>CM 54/2025</t>
  </si>
  <si>
    <t>Reparación de diversos desperfectos en la carrocería de la unidad 758 de la flota de vehículos de Guaguas Municipales, S.A. </t>
  </si>
  <si>
    <t>CM 55/2025</t>
  </si>
  <si>
    <t>A35054519</t>
  </si>
  <si>
    <t>Informaciones Canarias, S.A</t>
  </si>
  <si>
    <t>Suscripción a la publicación de Canarias 7 para el año 2025. </t>
  </si>
  <si>
    <t>CM 56/2025</t>
  </si>
  <si>
    <t>B35980283</t>
  </si>
  <si>
    <t>Delsan Negocios, S.L.</t>
  </si>
  <si>
    <t>Servicio de inspección previa, mantenimiento y resolución de anomalías de los extintores de los vehículos de Guaguas Municipales S.A. </t>
  </si>
  <si>
    <t>CM 57/2025</t>
  </si>
  <si>
    <t>G35388438</t>
  </si>
  <si>
    <t>Asociación de Empresarios de la Zona Comercial MESA Y LOPEZ</t>
  </si>
  <si>
    <t>Patrocinio del XXIX Concurso de Pintura rápida al aire libre y del XIX Concurso Fotográfico de la asociación de empresarios de la zona comercial de Mesa y López</t>
  </si>
  <si>
    <t>CM 58/2025</t>
  </si>
  <si>
    <t>Reparación de avería en la rampa de PMR de la unidad 828 de la flota de vehículos de Guaguas Municipales, S.A. </t>
  </si>
  <si>
    <t>CM 59/2025</t>
  </si>
  <si>
    <t>Sustitución y sellado del cristal de la puerta delantera y reparación de diversos daños en la carrocería de la unidad 773 de la flota de vehículos de Guaguas Municipales, S.A. </t>
  </si>
  <si>
    <t>CM 60/2025</t>
  </si>
  <si>
    <t>Sustitución y sellado del parabrisas delantero y reparación de daños en el parachoques delantero de la unidad 801 de la flota de vehículos de Guaguas Municipales, S.A.</t>
  </si>
  <si>
    <t>CM 61/2025</t>
  </si>
  <si>
    <t>Sustitución y sellado de dos cristales, reparación del espejo retrovisor y reparación de varios desperfectos en la carrocería de la unidad 761 de la flota de vehículos de Guaguas Municipales, S.A. </t>
  </si>
  <si>
    <t>CM 62/2025</t>
  </si>
  <si>
    <t>B35907922</t>
  </si>
  <si>
    <t>IPROTEC INGENIEROS, S.L.P.</t>
  </si>
  <si>
    <t>Redacción de proyecto, dirección de obra, tramitación y legalización para la ampliación de cargadores eléctricos en la cochera de Guaguas Municipales, S.A.</t>
  </si>
  <si>
    <t>CM 63/2025</t>
  </si>
  <si>
    <t>B35284082</t>
  </si>
  <si>
    <t>Juan Antonio Rivera S.L.</t>
  </si>
  <si>
    <t>Suministro de recambios de taller para el mantenimiento de la unidad 713 de la flota de vehículos de Guaguas Municipales, S.A.</t>
  </si>
  <si>
    <t>CM 64/2025</t>
  </si>
  <si>
    <t>A79486833</t>
  </si>
  <si>
    <t>ELECNOR SERVICIOS Y PROYECTOS  SAU</t>
  </si>
  <si>
    <t>Mantenimiento correctivo de la instalación eléctrica del taller de la cochera de Guaguas Municipales, S.A</t>
  </si>
  <si>
    <t>CM 65/2025</t>
  </si>
  <si>
    <t>Sustitución y sellado del parabrisas delantero y reparación de daños ocasionados por un golpe frontal en la carrocería de la unidad 783 de la flota de vehículos de Guaguas Municipales, S.A.</t>
  </si>
  <si>
    <t>CM 66/2025</t>
  </si>
  <si>
    <t>G35073303</t>
  </si>
  <si>
    <t>Fundación Canaria Universitaria de Las Palmas</t>
  </si>
  <si>
    <t>Servicio de auditoría de cumplimiento del convenio suscrito entre Guaguas Municipales, S.A. y la Autoridad Única del Transporte de Gran Canaria, año 2024.</t>
  </si>
  <si>
    <t>CM 67/2025</t>
  </si>
  <si>
    <t>A79336947</t>
  </si>
  <si>
    <t>Universidad Camilo José Cela</t>
  </si>
  <si>
    <t>Máster Univ. People Analytics y Gest. Talento Digital</t>
  </si>
  <si>
    <t>CM 68/2025</t>
  </si>
  <si>
    <t>B35832229</t>
  </si>
  <si>
    <t>Taller Mecánico Los Tarahales, S.L.</t>
  </si>
  <si>
    <t>Suministro de recambios de taller para el mantenimiento de las unidades 701, 702 y 703 de la flota de Guaguas Municipales, S.A.</t>
  </si>
  <si>
    <t>CM 69/2025</t>
  </si>
  <si>
    <t>Reparación de avería en el motor y pérdida de fuerza de la unidad 713 de la flota de vehículos de Guaguas Municipales, S.A. </t>
  </si>
  <si>
    <t>CM 70/2025</t>
  </si>
  <si>
    <t>Sustitución y sellado de una ventana abatible, de un cristal lateral y de un cristal s/puerta, así como reparación de daños en la carrocería de la unidad 800 de la flota de vehículos de Guaguas Municipales, S.A.</t>
  </si>
  <si>
    <t>CM 71/2025</t>
  </si>
  <si>
    <t>Sustitución del kit de suspensión y servicio de mantenimiento e ITV de la unidad 720 de la flota de vehículos de Guaguas Municipales, S.A. </t>
  </si>
  <si>
    <t>CM 72/2025</t>
  </si>
  <si>
    <t>B35958586</t>
  </si>
  <si>
    <t>Litografía San José, S.L.</t>
  </si>
  <si>
    <t xml:space="preserve">Suministro de pulseras para acción comercial de Guaguas Municipales, S.A. por el Día Internacional de la Mujer (8 de marzo de 2025). </t>
  </si>
  <si>
    <t>CM 73/2025</t>
  </si>
  <si>
    <t>B35892348</t>
  </si>
  <si>
    <t>Kubo Publicidad y Servicio Web, S.L.N.E.</t>
  </si>
  <si>
    <t>Implementación de nuevo diseño del portal "Hablemos de nosotros" de Guaguas Municipales, S.A. </t>
  </si>
  <si>
    <t>CM 74/2025</t>
  </si>
  <si>
    <t>B76274075</t>
  </si>
  <si>
    <t>Maquinas Opein, S.L.U</t>
  </si>
  <si>
    <t>Alquiler de vallas para vallado perimetral, suministro, colocación, limpieza y retirada de baños químicos en El Sebadal y en la calle Concepción Arenal. </t>
  </si>
  <si>
    <t>CM 75/2025</t>
  </si>
  <si>
    <t>B66452723</t>
  </si>
  <si>
    <t>FERAX IBERIA, S.L.</t>
  </si>
  <si>
    <t>Suministro de elementos de protección de cargadores eléctricos ubicados en la isleta de recarga de la cochera de Guaguas Municipales, S.A. </t>
  </si>
  <si>
    <t>CM 76/2025</t>
  </si>
  <si>
    <t>Servicio de auditoría previa y redacción del proyecto de telecomunicaciones para implementar el anillo de fibra óptica en las plantas de la sede central de Guaguas Municipales, S.A. en la calle Arequipa s/n. </t>
  </si>
  <si>
    <t>CM 77/2025</t>
  </si>
  <si>
    <t>R3168001J</t>
  </si>
  <si>
    <t>IESE-UNIVERSIDAD DE NAVARRA</t>
  </si>
  <si>
    <t>Programa formativo "Negociar con eficacia y creatividad".</t>
  </si>
  <si>
    <t>CM 78/2025</t>
  </si>
  <si>
    <t>B35678341</t>
  </si>
  <si>
    <t>Man Vehículos Industriales Importador Canarias, S.L.</t>
  </si>
  <si>
    <t>Licencia MAN-cats III,acceso al ASP y MAN-cats Smartcard Trust marzo a diciembre 2025. </t>
  </si>
  <si>
    <t>CM 79/2025</t>
  </si>
  <si>
    <t>Servicio de impresión de señalética en paradas de la red de líneas de Guaguas Municipales, S.A. con motivo de la realización de eventos especiales en la ciudad de Las Palmas de Gran Canaria.</t>
  </si>
  <si>
    <t>CM 80/2025</t>
  </si>
  <si>
    <t xml:space="preserve">Reparación de diversos roces en la carrocería de la unidad 831 de la flota de vehículos de Guaguas Municipales, S.A. </t>
  </si>
  <si>
    <t>CM 81/2025</t>
  </si>
  <si>
    <t>Sustitución del último cristal lateral derecho de la unidad 855 de la flota de vehículos de Guaguas Municipales, S.A. </t>
  </si>
  <si>
    <t>CM 82/2025</t>
  </si>
  <si>
    <t>B46356481</t>
  </si>
  <si>
    <t>Andersen Tax &amp; Legal Iberia, S.L.P.</t>
  </si>
  <si>
    <t>Asesoramiento jurídico en procedimiento de resolución contractual.</t>
  </si>
  <si>
    <t>CM 83/2025</t>
  </si>
  <si>
    <t>Asesoramiento jurídico en el procedimiento de liquidación y resolución del contrato de obras para la ejecución del "Proyecto de implantación de Carriles MetroGuagua. Paso Inferior de Santa Catalina. Tramo 7" (Expte. CA7-21). </t>
  </si>
  <si>
    <t>CM 84/2024</t>
  </si>
  <si>
    <t>A35063940</t>
  </si>
  <si>
    <t>Auteide, S.A.</t>
  </si>
  <si>
    <t>Asistencia técnica para la realización de tareas de mantenimiento preventivo de los elevadores y maquinaria del taller de Guaguas Municipales, S.A.</t>
  </si>
  <si>
    <t>CM 85/2025</t>
  </si>
  <si>
    <t>Suministro de varios repuestos para la unidad 713 de la flota de vehículos Guaguas Municipales, S.A. </t>
  </si>
  <si>
    <t>CM 86/2025</t>
  </si>
  <si>
    <t>Sustitución y sellado de un cristal de la puerta central y reparación de varios roces en la carrocería de la unidad 825 de la flota de vehículos de Guaguas Municipales, S.A.</t>
  </si>
  <si>
    <t>CM 87/2025</t>
  </si>
  <si>
    <t>Sustitución y sellado del parabrisas delantero y reparación de diversos desperfectos en la carrocería de la unidad 799 de la flota de vehículos de Guaguas Municipales, S.A.</t>
  </si>
  <si>
    <t>CM 88/2025</t>
  </si>
  <si>
    <t>Sustitución y sellado de un cristal de la puerta central y reparación de daños en la punta delantera derecha del parachoques de la unidad 797 de la flota de vehículos de Guaguas Municipales, S.A. </t>
  </si>
  <si>
    <t>CM 89/2025</t>
  </si>
  <si>
    <t>Sustitución y sellado de la ventana del conductor y reparación de diversos roces en la carrocería de la unidad 822 de la flota de vehículos de Guaguas Municipales, S.A.</t>
  </si>
  <si>
    <t>CM; 90/2025</t>
  </si>
  <si>
    <t>Reparación de un golpe en la cámara trasera derecha y de diversos roces en la carrocería de la unidad 854 de la flota de vehículos de Guaguas Municipales, S.A.</t>
  </si>
  <si>
    <t>CM 91/2025</t>
  </si>
  <si>
    <t>Sustitución y sellado del parabrisas delantero, sustitución de dos pilotos de galibo y un piloto trasero derecho y reparación de diversos roces en la carrocería de la unidad 850 de la flota de vehículos de Guaguas Municipales, S.A.</t>
  </si>
  <si>
    <t>CM;92/2025</t>
  </si>
  <si>
    <t>Maquinas Opein, S.L.U.</t>
  </si>
  <si>
    <t>Alquiler de vallas para vallado peatonal en la cubierta de la estación de San Telmo. </t>
  </si>
  <si>
    <t>CM 93/2025</t>
  </si>
  <si>
    <t>B38033759</t>
  </si>
  <si>
    <t>TALLER ELECTRO - MECÁNICO PEYMAN, S.L.</t>
  </si>
  <si>
    <t>Suministro e instalación de un variador de frecuencia modelo ACQ580 para el arranque de las bombas de suministro de agua de la sede central de Guaguas Municipales, S.A. </t>
  </si>
  <si>
    <t>CM 94/2025</t>
  </si>
  <si>
    <t>Anulado</t>
  </si>
  <si>
    <t>CM 95/2025</t>
  </si>
  <si>
    <t>B35104447</t>
  </si>
  <si>
    <t>Comercial Naval Canaria, S.L.</t>
  </si>
  <si>
    <t>Suministro de una electrobomba NBC40/250/11 para los trenes de lavado y un equipo de presión EPVT-2507302T para el grupo de presión de la sede central de Guaguas Municipales, S.A.</t>
  </si>
  <si>
    <t>CM 96/2025</t>
  </si>
  <si>
    <t>CM 97/2025</t>
  </si>
  <si>
    <t>78505753Z</t>
  </si>
  <si>
    <t>Águeda Betancor Brito</t>
  </si>
  <si>
    <t>Diseño, gestión y organización del proyecto expositivo "Mueve tu talento 2025" y realización de la Ruta Pictórica Arte en Movimiento. </t>
  </si>
  <si>
    <t>CM 98/2025</t>
  </si>
  <si>
    <t>Reparación de diversos desperfectos ocasionados por roces en la carrocería de la unidad 758 de la flota de vehículos de Guaguas Municipales, S.A. </t>
  </si>
  <si>
    <t>CM 99/2025</t>
  </si>
  <si>
    <t>Sustitución y sellado de un cristal lateral derecho y reparación de roces en las puntas delanteras izquierda y derecha de la unidad 846 de la flota de vehículos de Guaguas Municipales, S.A.</t>
  </si>
  <si>
    <t>14/03725</t>
  </si>
  <si>
    <t xml:space="preserve">CM 100/2025 </t>
  </si>
  <si>
    <t>Suministro de centralita de puerta para la unidad 715 de la flota de vehículos de Guaguas Municipales, S.A.</t>
  </si>
  <si>
    <t>CM 101/2025</t>
  </si>
  <si>
    <t>Sustitución del último cristal del lateral derecho y reparación de los daños ocasionados por un golpe en la unidad 852 de la flota de vehículos de Guaguas Municipales, S.A.</t>
  </si>
  <si>
    <t>CM 102/2025</t>
  </si>
  <si>
    <t>Sustitución de un cristal y un piloto y reparación de daños en la carrocería de la unidad 851 de la flota de vehículos de Guaguas Municipales, S.A. </t>
  </si>
  <si>
    <t>CM 103/2025</t>
  </si>
  <si>
    <t>Sustitución y sellado de un cristal y reparación de daños en la carrocería de la unidad 803 de la flota de vehículos de Guaguas Municipales, S.A. </t>
  </si>
  <si>
    <t>CM 104/2025</t>
  </si>
  <si>
    <t>Sustitución del penúltimo cristal del lateral izquierdo y reparación de daños en la carrocería de la unidad 860 de la flota de vehículos de Guaguas Municipales, S.A.</t>
  </si>
  <si>
    <t>CM 105/2025</t>
  </si>
  <si>
    <t>Sustitución y sellado de un cristal y reparación de daños en la carrocería de la unidad 744 de la flota de vehículos de Guaguas Municipales, S.A. </t>
  </si>
  <si>
    <t>CM 106/2025</t>
  </si>
  <si>
    <t>Sustitución y sellado de un cristal de la puerta delantera, raparación de la punta delantera del parachoques y colocación de la mampara de la puerta central de la unidad 776 de la flota de vehículos de Guaguas Municipales, S.A. </t>
  </si>
  <si>
    <t>CM 107/2025</t>
  </si>
  <si>
    <t>Reparación de diversos daños en la carrocería de la unidad 790 de la flota de vehículos de Guaguas Municipales, S.A. </t>
  </si>
  <si>
    <t>CM 108/2025</t>
  </si>
  <si>
    <t>Sellado del nuevo parabrisas y reparación de diversos daños en la carrocería de la unidad 780 de la flota de vehículos de Guaguas Municipales, S.A.</t>
  </si>
  <si>
    <t>CM 109/2025</t>
  </si>
  <si>
    <t>B67253732</t>
  </si>
  <si>
    <t>Atrevia Comunicación, SLU</t>
  </si>
  <si>
    <t>Servicio de asesoría sobre sensibilización y acompañamiento en comunicación interna en Guaguas Municipales, S.A.</t>
  </si>
  <si>
    <t>CM 110/2025</t>
  </si>
  <si>
    <t>Suscripción a diferentes periódicos locales y nacionales para el área de Comunicación de Guaguas Municipales, S.A.</t>
  </si>
  <si>
    <t>CM 111/2025</t>
  </si>
  <si>
    <t>Reparación de avería en la transmisión de la unidad 703 de la flota de vehículos de Guaguas Municipales, S.A.</t>
  </si>
  <si>
    <t>CM 112/2025</t>
  </si>
  <si>
    <t>Reparación de caja de velocidades de la unidad 703 de la flota de vehículos de Guaguas Municipales, S.A. </t>
  </si>
  <si>
    <t>CM 113/2025</t>
  </si>
  <si>
    <t>Reparación de los daños ocasionados por golpes en la carrocería de la unidad 848 de la flota de vehículos de Guaguas Municipales, S.A. </t>
  </si>
  <si>
    <t>CM 114/2025</t>
  </si>
  <si>
    <t>Reparación de rotura del cárter, daños en el parachoques trasero y sustitución del parabrisas de la unidad 841 de la flota de vehículos de Guaguas Municipales, S.A. </t>
  </si>
  <si>
    <t>CM 115/2025</t>
  </si>
  <si>
    <t>Suministro de una toma de fuerza para la unidad 625 de la flota de Guaguas Municipales, S.A.</t>
  </si>
  <si>
    <t>CM 116/2025</t>
  </si>
  <si>
    <t>Reparación de un cristal de cortesía derecho de la unidad 752 de la flota de vehículos de Guaguas Municipales, S.A.</t>
  </si>
  <si>
    <t>CM 117/2025</t>
  </si>
  <si>
    <t>Reparación de daños en la carrocería y sustitución del último cristal trasero derecho y de las cámaras traseras derecha e izquierda de la unidad 847 de la flota de vehículos de Guaguas Municipales, S.A.</t>
  </si>
  <si>
    <t>CM 118/2025</t>
  </si>
  <si>
    <t>Reparación de diversos roces en la carrocería de la unidad 851 de la flota de vehículos de Guaguas Municipales, S.A.</t>
  </si>
  <si>
    <t>CM 119/2025</t>
  </si>
  <si>
    <t>Implementación de un sistema de gestión desasistido de envío diario de ventas y recargas efectuadas en las máquinas en tierra al ERP de Guaguas Municipales, S.A. </t>
  </si>
  <si>
    <t>CM 120/2025</t>
  </si>
  <si>
    <t>Reparación de los daños ocasionados por un golpe en el lateral trasero izquierdo con rotura de la cámara de la unidad 852 de la flota de vehículos de Guaguas Municipales, S.A.</t>
  </si>
  <si>
    <t>CM 121/2025</t>
  </si>
  <si>
    <t>Reparación de desperfectos ocasionados por roces en la carrocería de la unidad 741 de la flota de vehículos de Guaguas Municipales, S.A.</t>
  </si>
  <si>
    <t>CM 122/2025</t>
  </si>
  <si>
    <t>Reparación de daños ocasionados por diversos roces en la unidad 807 de la flota de vehículos de Guaguas Municipales, S.A. </t>
  </si>
  <si>
    <t>CM 123/2025</t>
  </si>
  <si>
    <t>Sustitución y sellado del parabrisas delantero de la unidad 869 de la flota de vehículos de Guaguas Municipales, S.A. </t>
  </si>
  <si>
    <t>CM 124/2025</t>
  </si>
  <si>
    <t>Reparación de los daños ocasionados por un golpe en la esquina trasera derecha de la unidad 855 de la flota de vehículos de Guaguas Municipales, S.A. </t>
  </si>
  <si>
    <t>CM 125/2025</t>
  </si>
  <si>
    <t>Sustitución del último cristal trasero izquierdo y reparación de daños en la carrocería de la unidad 750 de la flota de Guaguas Municipales, S.A. </t>
  </si>
  <si>
    <t>CM 126/2025</t>
  </si>
  <si>
    <t>B75955542</t>
  </si>
  <si>
    <t>De la Isleta al Refugio, S.L.</t>
  </si>
  <si>
    <t>Cobertura audiovisual para las presentaciones o actos que se van a realizar en el segundo cuatrimestre en Guaguas Municipales, S.A.</t>
  </si>
  <si>
    <t>CM 127/2025</t>
  </si>
  <si>
    <t>Sustitución del cristal de la tercera puerta y reparación de diversos roces en la carrocería de la unidad 819 de la flota de vehículos de Guaguas Municipales, S.A. </t>
  </si>
  <si>
    <t>CM 128/2025</t>
  </si>
  <si>
    <t>B35102326</t>
  </si>
  <si>
    <t>Serican, S.L.</t>
  </si>
  <si>
    <t>Servicio de impresión y montaje de vinilos en las máquinas de recarga de Guaguas Municipales, S.A.</t>
  </si>
  <si>
    <t>CM 129/2025</t>
  </si>
  <si>
    <t>Reparación de diversos desperfectos ocasionados por golpes en la carrocería de la unidad 791 de la flota de vehículos de Guaguas Municipales, S.A. </t>
  </si>
  <si>
    <t>CM 130/2025</t>
  </si>
  <si>
    <t>B76711548</t>
  </si>
  <si>
    <t>Mientrastanto Agencia de Publicidad Creativa, S.L.</t>
  </si>
  <si>
    <t>Dirección creativa y desarrollo de la campaña "Márcate un punto" de Guaguas Municipales, S.A.</t>
  </si>
  <si>
    <t>CM 131/2025</t>
  </si>
  <si>
    <t>B76546787</t>
  </si>
  <si>
    <t>La Creme Films, S.L.</t>
  </si>
  <si>
    <t>Preproducción, producción y posproducción de la campaña "Márcate un punto" de Guaguas Municipales, S.A. </t>
  </si>
  <si>
    <t>CM 132/2025</t>
  </si>
  <si>
    <t>Sustitución y sellado del primer y segundo cristal del lateral izquierdo y reparación de diversos daños en la carrocería de la unidad 756 de la flota de vehículos de Guaguas Municipales, S.A. </t>
  </si>
  <si>
    <t>B86932860</t>
  </si>
  <si>
    <t>Dirpubli, S.L.</t>
  </si>
  <si>
    <t>Grupo de Recambios Roque Nublo S.L.</t>
  </si>
  <si>
    <t>RELACIÓN DE CONTRATOS MENORES GMSA 2º TRIMESTRE 2025</t>
  </si>
  <si>
    <t>CM 133/2025</t>
  </si>
  <si>
    <t>CM 134/2025</t>
  </si>
  <si>
    <t>B87581583</t>
  </si>
  <si>
    <t>Odricerin &amp; Asociados</t>
  </si>
  <si>
    <t>Inscripción al curso "El nuevo estatuto jurídico de los directivos públicos" para personal de Guaguas Municipales, S.A. </t>
  </si>
  <si>
    <t>CM 135/2025</t>
  </si>
  <si>
    <t>Sustitución y ajuste de un cristal y de la cámara central sobre la puerta delantera y reparación de desperfectos en la carrocería de la unidad 849 de la flota de vehículos de Guaguas Municipales, S.A.</t>
  </si>
  <si>
    <t>CM 136/2025</t>
  </si>
  <si>
    <t>B35781160</t>
  </si>
  <si>
    <t>DG EVENTOS, S.L.</t>
  </si>
  <si>
    <t>Participación con un stand de Guaguas Municipales, S.A. en la Carrera de las Empresas 2025. </t>
  </si>
  <si>
    <t>CM 137/2025</t>
  </si>
  <si>
    <t>G76338276</t>
  </si>
  <si>
    <t>Club Deportivo Gran Canaria Sand Lizards Beach Volleyball</t>
  </si>
  <si>
    <t>Patrocinio del Club Deportivo Gran Canaria Sand Lizards Beach Volleyball. </t>
  </si>
  <si>
    <t>CM 138/2025</t>
  </si>
  <si>
    <t>A46205431</t>
  </si>
  <si>
    <t>FALCK SCI, S.A.</t>
  </si>
  <si>
    <t>Formación en materia contraincendios para equipos de primera intervención de Guaguas Municipales, S.A. </t>
  </si>
  <si>
    <t>CM 139/2025</t>
  </si>
  <si>
    <t>A35107325</t>
  </si>
  <si>
    <t>Instaladora Quintana, S.A.</t>
  </si>
  <si>
    <t>Suministro de luminarias y material eléctrico para la sede central de Guaguas Municipales, S.A. </t>
  </si>
  <si>
    <t>CM 140/2025</t>
  </si>
  <si>
    <t>Reparación de daños ocasionados por un golpe en el lateral izquierdo y limpieza de un grafiti en el lateral derecho de la unidad 753 de la flota de vehículos de Guaguas Municipales, S.A.</t>
  </si>
  <si>
    <t>CM 141/2025</t>
  </si>
  <si>
    <t>Diagnóstico de avería en la caja de velocidades de la unidad 659 de la flota de vehículos de Guaguas Municipales, S.A.</t>
  </si>
  <si>
    <t>CM 142/2025</t>
  </si>
  <si>
    <t>B61156816</t>
  </si>
  <si>
    <t>CINESI, S.L.U.</t>
  </si>
  <si>
    <t>Servicio de asistencia técnica para la redacción del estudio de afectaciones y servicios de la ejecución de los puntos de intercambio de La Ballena y Siete Palmas de la red de líneas de Guaguas Municipales, S.A.</t>
  </si>
  <si>
    <t>CM 143/2025</t>
  </si>
  <si>
    <t>Actualización del Plan de Autoprotección de la sede central de Guaguas Municipales, S.A.</t>
  </si>
  <si>
    <t>CM 144/2025</t>
  </si>
  <si>
    <t>B35614726</t>
  </si>
  <si>
    <t>Servicios de Consultoría Independiente, S.L.</t>
  </si>
  <si>
    <t>Instalación, configuración y puesta en marcha del control de acceso en el gimnasio de Guaguas Municipales, S.A. sito en la calle Arequipa s/n. </t>
  </si>
  <si>
    <t>CM 145/2025</t>
  </si>
  <si>
    <t>B76234871</t>
  </si>
  <si>
    <t>Distribuidora y Servicio Técnico Canario, S.L.</t>
  </si>
  <si>
    <t>Suministro de equipo de impresión en A3 modelo DEVELOP Ineo 251i con alimentador DF-632 Mesa DK-516X. </t>
  </si>
  <si>
    <t>CM 146/2025</t>
  </si>
  <si>
    <t>Reparación de caja de velocidades modelo ECOMAT 5 HP 592 C, con matrícula 00057644 de la flota de vehículo de Guaguas Municipales, S.A. </t>
  </si>
  <si>
    <t>CM 147/2025</t>
  </si>
  <si>
    <t>Sustitución y sellado del parabrisas delantero y reparación de chapa y pintura de varios roces en la carrocería de la unidad 782 de la flota de vehículos de Guaguas Municipales, S.A. </t>
  </si>
  <si>
    <t>CM 148/2025</t>
  </si>
  <si>
    <t>Reparación de la caja de velocidades ECOLIFE 6 AP 1400 B, con matrícula 00297642 de la flota de Guaguas Municipales, S.A. </t>
  </si>
  <si>
    <t>CM 149/2025</t>
  </si>
  <si>
    <t>A92015254</t>
  </si>
  <si>
    <t>Grupo de Auditores Públicos, S.A.P.</t>
  </si>
  <si>
    <t>Auditoría de la cuenta justificativa de la subvención concedida por el MITMS, dentro del Programa de ayudas a municipios para la implantación de ZBE y transformación digital y sostenible del transporte urbano, en el marco del PRTR. </t>
  </si>
  <si>
    <t>CM 150/2025</t>
  </si>
  <si>
    <t>B76062280</t>
  </si>
  <si>
    <t>Europea de Gestión de Residuos, S.L.</t>
  </si>
  <si>
    <t>Servicio de retirada de residuos peligrosos de la zona de taller de Guaguas Municipales, S.A. </t>
  </si>
  <si>
    <t>CM 151/2025</t>
  </si>
  <si>
    <t>B76100882</t>
  </si>
  <si>
    <t>Instituto de Desarrollo Directivo del Atlántico (idda)</t>
  </si>
  <si>
    <t>Alquiler de salas para la realización de un curso de comunicación interna del equipo directivo de Guaguas Municipales, S.A. </t>
  </si>
  <si>
    <t>CM 152/2025</t>
  </si>
  <si>
    <t>44719215Q</t>
  </si>
  <si>
    <t>Manuel Iván Ramos Moreno</t>
  </si>
  <si>
    <t>Fabricación de mueble expositor a medida para artículos de merchandising de Guaguas Municipales, S.A. </t>
  </si>
  <si>
    <t>CM 153/2025</t>
  </si>
  <si>
    <t>B83733089</t>
  </si>
  <si>
    <t>Sigmados, S.L.</t>
  </si>
  <si>
    <t>Realización y análisis del estudio de marca de Guaguas Municipales, S.A.</t>
  </si>
  <si>
    <t>CM 154/2025</t>
  </si>
  <si>
    <t>44****99D</t>
  </si>
  <si>
    <t>Haiza Pozuelo Cárdenes</t>
  </si>
  <si>
    <t>Patrocinio Batalla de Polkas 2025. Día de Canarias.</t>
  </si>
  <si>
    <t>CM 155/2025</t>
  </si>
  <si>
    <t>Modificación del diseño de planos y termómetros de las paradas del Intercambiador de Santa Catalina y actualización de otras paradas de la red de líneas de Guaguas Municipales, S.A. </t>
  </si>
  <si>
    <t>CM 156/2025</t>
  </si>
  <si>
    <t>07****93Y</t>
  </si>
  <si>
    <t>Gregorio Martín de Ochoa</t>
  </si>
  <si>
    <t>Consultoría y asistencia técnica para el proceso de licitación del contrato relativo al suministro, instalación, mantenimiento y explotación publicitaria de soportes de información y mobiliario urbano en Las Palmas de Gran Canaria. </t>
  </si>
  <si>
    <t>CM 157/2025</t>
  </si>
  <si>
    <t>Reparación de diversos daños en la carrocería, sustitución de la óptica delantera derecha y de un piloto lateral de la unidad 798 de la flota de vehículos de Guaguas Municipales, S.A. </t>
  </si>
  <si>
    <t>CM 158/2025</t>
  </si>
  <si>
    <t>42****50H</t>
  </si>
  <si>
    <t>Antonio Vera de Cominges Rodríguez</t>
  </si>
  <si>
    <t>Modificación del proyecto de instalaciones de protección contra incendios y baja tensión en las cocheras de Guaguas Municipales, S.A.</t>
  </si>
  <si>
    <t>CM 159/2025</t>
  </si>
  <si>
    <t>Servicio de mantenimiento PCI del edificio de Guaguas Municipales, S.A. en la calle Arequipa, s/n y en las terminales de guaguas de la compañía. </t>
  </si>
  <si>
    <t>CM 160/2025</t>
  </si>
  <si>
    <t>Sustitución y sellado de nuevo cristal caja carrete y reparación de daños en la carrocería de la unidad 800 de la flota de vehículos de Guaguas Municipales, S.A.</t>
  </si>
  <si>
    <t>CM 161/2025</t>
  </si>
  <si>
    <t>B35299718</t>
  </si>
  <si>
    <t>Centro de Enseñanzas de Canarias, Liceo 2000</t>
  </si>
  <si>
    <t>Curso de formación en ofimática: WORD, EXCEL Y ZIMBRA para personal de Guaguas Municipales, S.A. </t>
  </si>
  <si>
    <t>CM 162/2025</t>
  </si>
  <si>
    <t>CM 163/2025</t>
  </si>
  <si>
    <t>CM 164/2025</t>
  </si>
  <si>
    <t>CM 165/2025</t>
  </si>
  <si>
    <t>B88041736</t>
  </si>
  <si>
    <t>Adarsus Technologies, S.L.</t>
  </si>
  <si>
    <t>Suministro de licencias anuales MetaClean for Zimbra y MetaClean online para Guaguas Municipales, S.A.</t>
  </si>
  <si>
    <t>12/05725</t>
  </si>
  <si>
    <t>CM 166/2025</t>
  </si>
  <si>
    <t>78****29H</t>
  </si>
  <si>
    <t>Miguel Ángel Morales González</t>
  </si>
  <si>
    <t>Asistencia técnica a la dirección del contrato para la redacción de la actualización del vigente Plan de Movilidad Urbana Sostenible (PMUS) de Las Palmas de Gran Canaria.</t>
  </si>
  <si>
    <t>CM 167/2025</t>
  </si>
  <si>
    <t>Sustitución y sellado del parabrisas delantero y reparación de diversos roces en la carrocería de la unidad 762 de la flota de vehículos de Guaguas Municipales, S.A. </t>
  </si>
  <si>
    <t>CM 168/2025</t>
  </si>
  <si>
    <t>Reparación de la caja de velocidades modelo ECOLIFE 6 AP 1400 B, con matrícula 00297563 de la flota de vehículos de Guaguas Municipales, S.A. </t>
  </si>
  <si>
    <t>CM 169/2025</t>
  </si>
  <si>
    <t>Servicio de retirada y limpieza del separador de hidrocarburos del taller de Guaguas Municipales, S.A. </t>
  </si>
  <si>
    <t>CM 170/2025</t>
  </si>
  <si>
    <t>B35408335</t>
  </si>
  <si>
    <t>Póster95, S.L.</t>
  </si>
  <si>
    <t>Colaboración con el proyecto De Palique a celebrar en la calle Mayor de Triana en Las Palmas de Gran Canaria.</t>
  </si>
  <si>
    <t>CM 171/2025</t>
  </si>
  <si>
    <t>B28205904</t>
  </si>
  <si>
    <t>Bureau Veritas Iberia S.L.</t>
  </si>
  <si>
    <t>Servicio de auditoría de seguimiento del Sistema Integrado de Gestión de Guaguas Municipales, S.A.</t>
  </si>
  <si>
    <t>CM 172/2025</t>
  </si>
  <si>
    <t>Sustitución del enfriador de la caja de velocidades de la unidad 666 de la flota de vehículos de Guaguas Municipales, S.A. </t>
  </si>
  <si>
    <t>CM 173/2025</t>
  </si>
  <si>
    <t>B76361138</t>
  </si>
  <si>
    <t>Aporta Trade, S.L.</t>
  </si>
  <si>
    <t>Servicio de informadores para comunicar las modificaciones que se van a realizar en la zona del Auditorio el día 23 de junio de 2025. </t>
  </si>
  <si>
    <t>CM 174/2025</t>
  </si>
  <si>
    <t>Reparación de una avería en la caja de velocidades, modelo ECOLIFE, con matrícula 00297639 de la flota de vehículos de Guaguas Municipales, S.A.</t>
  </si>
  <si>
    <t>CM 175/2025</t>
  </si>
  <si>
    <t>B35578640</t>
  </si>
  <si>
    <t>Consultora para el Desarrollo Exterior Canario S.L.</t>
  </si>
  <si>
    <t>Estudio y realización de informe de evaluación del sistema de pago del bono virtual en la flota de Guaguas Municipales, S.A. </t>
  </si>
  <si>
    <t>CM 176/2025</t>
  </si>
  <si>
    <t>Sustitución y sellado del parabrisas delantero de la unidad 830 de la flota de vehículos de Guaguas Municipales, S.A. </t>
  </si>
  <si>
    <t>CM 177/2025</t>
  </si>
  <si>
    <t>B76173467</t>
  </si>
  <si>
    <t>Surdiesel Quality Systems, S.L.</t>
  </si>
  <si>
    <t>Curso de formación BOSCH del sistema anticontaminación EURO VI para personal de Guaguas Municipales, S.A. </t>
  </si>
  <si>
    <t>CM 178/2025</t>
  </si>
  <si>
    <t>B66472382</t>
  </si>
  <si>
    <t>Usabgamma, S.L.</t>
  </si>
  <si>
    <t>Servicio de asistencia técnica para la mejora continua de la aplicación móvil de Guaguas Municipales, S.A. </t>
  </si>
  <si>
    <t>CM 179/2025</t>
  </si>
  <si>
    <t>Sustitución y sellado del parabrisas delantero y reparación de daños en la carrocería de la unidad 824 de la flota de vehículos de Guaguas Municipales, S.A.</t>
  </si>
  <si>
    <t>CM 180/2025</t>
  </si>
  <si>
    <t>Reparación de la caja de velocidades modelo ECOLIFE, con número de bastidor 6 AP 2000B y matrícula 00369230 de la flota de Guaguas Municipales, S.A.</t>
  </si>
  <si>
    <t>CM 181/2025</t>
  </si>
  <si>
    <t>02****72K</t>
  </si>
  <si>
    <t>José María Pérez Lozano</t>
  </si>
  <si>
    <t>Servicio de asistencia técnica para el análisis de la situación actual del departamento de Operaciones de Guaguas Municipales, S.A. y propuestas de mejora. </t>
  </si>
  <si>
    <t>CM 182/2025</t>
  </si>
  <si>
    <t>A28855260</t>
  </si>
  <si>
    <t>Inetum España, S.A.</t>
  </si>
  <si>
    <t>Servicio de mantenimiento y desarrollo del Gestor de Contenidos del Sistema de Información al viajero embarcado de Guaguas Municipales, S.A. </t>
  </si>
  <si>
    <t>CM 183/2025</t>
  </si>
  <si>
    <t>A35029826</t>
  </si>
  <si>
    <t>CONSTRUCCIONES ELÉCTRICAS CANARIAS, S.A. (CONELSA)</t>
  </si>
  <si>
    <t>Servicio de auditoría de los cuadros eléctricos de las instalaciones de Guaguas Municipales, S.A. de la calle Arequipa, s/n.</t>
  </si>
  <si>
    <t>CM 184/2025</t>
  </si>
  <si>
    <t>Reparación de la caja de velocidades modelo ECOLIFE 6 AP 1400B, con matrícula 00290505, de la flota de Guaguas Municipales, S.A.</t>
  </si>
  <si>
    <t>CM 185/2025</t>
  </si>
  <si>
    <t>B76308337</t>
  </si>
  <si>
    <t>UROINTEC, S.L.U.</t>
  </si>
  <si>
    <t>Servicio de revisión anual urológica y ginecológica para el personal de Guaguas Municipales, S.A. </t>
  </si>
  <si>
    <t>CM 186/2025</t>
  </si>
  <si>
    <t>B35543974</t>
  </si>
  <si>
    <t>Capross S.L.</t>
  </si>
  <si>
    <t>Actualización de la información horaria en las paradas de la Red de Líneas de Guaguas Municipales, S.A. </t>
  </si>
</sst>
</file>

<file path=xl/styles.xml><?xml version="1.0" encoding="utf-8"?>
<styleSheet xmlns="http://schemas.openxmlformats.org/spreadsheetml/2006/main">
  <numFmts count="1">
    <numFmt numFmtId="43" formatCode="_-* #,##0.00\ _€_-;\-* #,##0.00\ _€_-;_-* &quot;-&quot;??\ _€_-;_-@_-"/>
  </numFmts>
  <fonts count="6">
    <font>
      <sz val="11"/>
      <color theme="1"/>
      <name val="Calibri"/>
      <family val="2"/>
      <scheme val="minor"/>
    </font>
    <font>
      <sz val="11"/>
      <color theme="1"/>
      <name val="Calibri"/>
      <family val="2"/>
      <scheme val="minor"/>
    </font>
    <font>
      <b/>
      <sz val="8"/>
      <color theme="3"/>
      <name val="Helvetica"/>
      <family val="2"/>
    </font>
    <font>
      <sz val="8"/>
      <color theme="1"/>
      <name val="Helvetica"/>
      <family val="2"/>
    </font>
    <font>
      <b/>
      <sz val="7"/>
      <color theme="3"/>
      <name val="Helvetica"/>
      <family val="2"/>
    </font>
    <font>
      <sz val="8"/>
      <name val="Helvetica"/>
      <family val="2"/>
    </font>
  </fonts>
  <fills count="6">
    <fill>
      <patternFill patternType="none"/>
    </fill>
    <fill>
      <patternFill patternType="gray125"/>
    </fill>
    <fill>
      <patternFill patternType="solid">
        <fgColor rgb="FFFFC000"/>
        <bgColor indexed="64"/>
      </patternFill>
    </fill>
    <fill>
      <patternFill patternType="solid">
        <fgColor rgb="FFECC13B"/>
        <bgColor indexed="64"/>
      </patternFill>
    </fill>
    <fill>
      <patternFill patternType="solid">
        <fgColor theme="0"/>
        <bgColor indexed="64"/>
      </patternFill>
    </fill>
    <fill>
      <patternFill patternType="solid">
        <fgColor theme="0" tint="-4.9989318521683403E-2"/>
        <bgColor indexed="64"/>
      </patternFill>
    </fill>
  </fills>
  <borders count="1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0" fontId="1" fillId="0" borderId="0"/>
  </cellStyleXfs>
  <cellXfs count="41">
    <xf numFmtId="0" fontId="0" fillId="0" borderId="0" xfId="0"/>
    <xf numFmtId="0" fontId="3" fillId="0" borderId="0" xfId="0" applyFont="1"/>
    <xf numFmtId="0" fontId="2" fillId="3" borderId="4" xfId="2" applyFont="1" applyFill="1" applyBorder="1" applyAlignment="1">
      <alignment horizontal="center" vertical="center" wrapText="1"/>
    </xf>
    <xf numFmtId="0" fontId="2" fillId="3" borderId="5" xfId="2" applyFont="1" applyFill="1" applyBorder="1" applyAlignment="1">
      <alignment horizontal="center" vertical="center" wrapText="1"/>
    </xf>
    <xf numFmtId="2" fontId="2" fillId="3" borderId="5" xfId="0" applyNumberFormat="1" applyFont="1" applyFill="1" applyBorder="1" applyAlignment="1">
      <alignment horizontal="center" vertical="center" wrapText="1"/>
    </xf>
    <xf numFmtId="0" fontId="2" fillId="3" borderId="6" xfId="2" applyFont="1" applyFill="1" applyBorder="1" applyAlignment="1">
      <alignment horizontal="center" vertical="center" wrapText="1"/>
    </xf>
    <xf numFmtId="14" fontId="5" fillId="0" borderId="7" xfId="0" applyNumberFormat="1" applyFont="1" applyBorder="1" applyAlignment="1">
      <alignment horizontal="center" vertical="center"/>
    </xf>
    <xf numFmtId="14" fontId="5" fillId="0" borderId="7" xfId="0" applyNumberFormat="1" applyFont="1" applyBorder="1" applyAlignment="1">
      <alignment horizontal="left" vertical="center" wrapText="1"/>
    </xf>
    <xf numFmtId="43" fontId="5" fillId="0" borderId="7" xfId="1" applyFont="1" applyFill="1" applyBorder="1" applyAlignment="1">
      <alignment horizontal="center" vertical="center"/>
    </xf>
    <xf numFmtId="14" fontId="5" fillId="0" borderId="7" xfId="0" applyNumberFormat="1" applyFont="1" applyBorder="1" applyAlignment="1">
      <alignment horizontal="center" vertical="center" wrapText="1"/>
    </xf>
    <xf numFmtId="1" fontId="5" fillId="0" borderId="7" xfId="0" applyNumberFormat="1" applyFont="1" applyBorder="1" applyAlignment="1">
      <alignment horizontal="center" vertical="center"/>
    </xf>
    <xf numFmtId="0" fontId="3" fillId="0" borderId="0" xfId="0" applyFont="1" applyAlignment="1">
      <alignment vertical="center"/>
    </xf>
    <xf numFmtId="14" fontId="5" fillId="0" borderId="8" xfId="0" applyNumberFormat="1" applyFont="1" applyBorder="1" applyAlignment="1">
      <alignment horizontal="center" vertical="center"/>
    </xf>
    <xf numFmtId="14" fontId="5" fillId="0" borderId="8" xfId="0" applyNumberFormat="1" applyFont="1" applyBorder="1" applyAlignment="1">
      <alignment horizontal="left" vertical="center" wrapText="1"/>
    </xf>
    <xf numFmtId="14" fontId="5" fillId="0" borderId="8" xfId="0" applyNumberFormat="1" applyFont="1" applyBorder="1" applyAlignment="1">
      <alignment horizontal="center" vertical="center" wrapText="1"/>
    </xf>
    <xf numFmtId="1" fontId="5" fillId="0" borderId="8" xfId="0" applyNumberFormat="1" applyFont="1" applyBorder="1" applyAlignment="1">
      <alignment horizontal="center" vertical="center"/>
    </xf>
    <xf numFmtId="43" fontId="5" fillId="0" borderId="8" xfId="1" applyFont="1" applyFill="1" applyBorder="1" applyAlignment="1">
      <alignment horizontal="center" vertical="center"/>
    </xf>
    <xf numFmtId="14" fontId="5" fillId="0" borderId="9" xfId="0" applyNumberFormat="1" applyFont="1" applyBorder="1" applyAlignment="1">
      <alignment horizontal="left" vertical="center" wrapText="1"/>
    </xf>
    <xf numFmtId="14" fontId="5" fillId="0" borderId="9" xfId="0" applyNumberFormat="1" applyFont="1" applyBorder="1" applyAlignment="1">
      <alignment horizontal="left" vertical="center"/>
    </xf>
    <xf numFmtId="14" fontId="5" fillId="0" borderId="10" xfId="0" applyNumberFormat="1" applyFont="1" applyBorder="1" applyAlignment="1">
      <alignment horizontal="center" vertical="center"/>
    </xf>
    <xf numFmtId="14" fontId="5" fillId="4" borderId="8" xfId="0" applyNumberFormat="1" applyFont="1" applyFill="1" applyBorder="1" applyAlignment="1">
      <alignment horizontal="center" vertical="center"/>
    </xf>
    <xf numFmtId="14" fontId="5" fillId="4" borderId="8" xfId="0" applyNumberFormat="1" applyFont="1" applyFill="1" applyBorder="1" applyAlignment="1">
      <alignment horizontal="left" vertical="center" wrapText="1"/>
    </xf>
    <xf numFmtId="14" fontId="5" fillId="4" borderId="10" xfId="0" applyNumberFormat="1" applyFont="1" applyFill="1" applyBorder="1" applyAlignment="1">
      <alignment horizontal="center" vertical="center"/>
    </xf>
    <xf numFmtId="14" fontId="5" fillId="0" borderId="11" xfId="0" applyNumberFormat="1" applyFont="1" applyBorder="1" applyAlignment="1">
      <alignment horizontal="left" vertical="center" wrapText="1"/>
    </xf>
    <xf numFmtId="14" fontId="5" fillId="5" borderId="8" xfId="0" applyNumberFormat="1" applyFont="1" applyFill="1" applyBorder="1" applyAlignment="1">
      <alignment horizontal="center" vertical="center"/>
    </xf>
    <xf numFmtId="14" fontId="5" fillId="5" borderId="8" xfId="0" applyNumberFormat="1" applyFont="1" applyFill="1" applyBorder="1" applyAlignment="1">
      <alignment horizontal="left" vertical="center" wrapText="1"/>
    </xf>
    <xf numFmtId="43" fontId="5" fillId="5" borderId="7" xfId="1" applyFont="1" applyFill="1" applyBorder="1" applyAlignment="1">
      <alignment horizontal="center" vertical="center"/>
    </xf>
    <xf numFmtId="14" fontId="5" fillId="5" borderId="8" xfId="0" applyNumberFormat="1" applyFont="1" applyFill="1" applyBorder="1" applyAlignment="1">
      <alignment horizontal="center" vertical="center" wrapText="1"/>
    </xf>
    <xf numFmtId="1" fontId="5" fillId="5" borderId="8" xfId="0" applyNumberFormat="1" applyFont="1" applyFill="1" applyBorder="1" applyAlignment="1">
      <alignment horizontal="center" vertical="center"/>
    </xf>
    <xf numFmtId="14" fontId="5" fillId="0" borderId="10" xfId="0" applyNumberFormat="1" applyFont="1" applyBorder="1" applyAlignment="1">
      <alignment horizontal="left" vertical="center" wrapText="1"/>
    </xf>
    <xf numFmtId="4" fontId="3" fillId="0" borderId="0" xfId="0" applyNumberFormat="1" applyFont="1"/>
    <xf numFmtId="43" fontId="3" fillId="0" borderId="0" xfId="0" applyNumberFormat="1" applyFont="1"/>
    <xf numFmtId="14" fontId="5" fillId="5" borderId="7" xfId="0" applyNumberFormat="1" applyFont="1" applyFill="1" applyBorder="1" applyAlignment="1">
      <alignment horizontal="center" vertical="center" wrapText="1"/>
    </xf>
    <xf numFmtId="1" fontId="5" fillId="5" borderId="7" xfId="0" applyNumberFormat="1" applyFont="1" applyFill="1" applyBorder="1" applyAlignment="1">
      <alignment horizontal="center" vertical="center"/>
    </xf>
    <xf numFmtId="14" fontId="5" fillId="5" borderId="7" xfId="0" applyNumberFormat="1" applyFont="1" applyFill="1" applyBorder="1" applyAlignment="1">
      <alignment horizontal="center" vertical="center"/>
    </xf>
    <xf numFmtId="14" fontId="5" fillId="0" borderId="7" xfId="0" applyNumberFormat="1" applyFont="1" applyBorder="1" applyAlignment="1">
      <alignment horizontal="left" vertical="center"/>
    </xf>
    <xf numFmtId="14" fontId="5" fillId="0" borderId="9" xfId="0" applyNumberFormat="1" applyFont="1" applyBorder="1" applyAlignment="1">
      <alignment horizontal="center" vertical="center"/>
    </xf>
    <xf numFmtId="43" fontId="5" fillId="5" borderId="8" xfId="1" applyFont="1" applyFill="1" applyBorder="1" applyAlignment="1">
      <alignment horizontal="center" vertical="center"/>
    </xf>
    <xf numFmtId="0" fontId="2" fillId="2" borderId="1" xfId="2" applyFont="1" applyFill="1" applyBorder="1" applyAlignment="1">
      <alignment horizontal="center" vertical="center" wrapText="1"/>
    </xf>
    <xf numFmtId="0" fontId="2" fillId="2" borderId="2" xfId="2" applyFont="1" applyFill="1" applyBorder="1" applyAlignment="1">
      <alignment horizontal="center" vertical="center" wrapText="1"/>
    </xf>
    <xf numFmtId="0" fontId="2" fillId="2" borderId="3" xfId="2" applyFont="1" applyFill="1" applyBorder="1" applyAlignment="1">
      <alignment horizontal="center" vertical="center" wrapText="1"/>
    </xf>
  </cellXfs>
  <cellStyles count="3">
    <cellStyle name="Millares" xfId="1" builtinId="3"/>
    <cellStyle name="Normal" xfId="0" builtinId="0"/>
    <cellStyle name="Normal 2"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J137"/>
  <sheetViews>
    <sheetView showGridLines="0" zoomScale="110" zoomScaleNormal="110" workbookViewId="0">
      <selection activeCell="D75" sqref="D75"/>
    </sheetView>
  </sheetViews>
  <sheetFormatPr baseColWidth="10" defaultColWidth="11.42578125" defaultRowHeight="11.25"/>
  <cols>
    <col min="1" max="1" width="11.42578125" style="1"/>
    <col min="2" max="2" width="9.28515625" style="1" bestFit="1" customWidth="1"/>
    <col min="3" max="3" width="41.140625" style="1" customWidth="1"/>
    <col min="4" max="5" width="10.42578125" style="1" bestFit="1" customWidth="1"/>
    <col min="6" max="6" width="11.28515625" style="1" customWidth="1"/>
    <col min="7" max="7" width="59.42578125" style="1" customWidth="1"/>
    <col min="8" max="8" width="9" style="1" customWidth="1"/>
    <col min="9" max="9" width="8.85546875" style="1" customWidth="1"/>
    <col min="10" max="10" width="9" style="1" customWidth="1"/>
    <col min="11" max="16384" width="11.42578125" style="1"/>
  </cols>
  <sheetData>
    <row r="1" spans="1:10" ht="16.5" customHeight="1" thickBot="1">
      <c r="A1" s="38" t="s">
        <v>0</v>
      </c>
      <c r="B1" s="39"/>
      <c r="C1" s="39"/>
      <c r="D1" s="39"/>
      <c r="E1" s="39"/>
      <c r="F1" s="39"/>
      <c r="G1" s="39"/>
      <c r="H1" s="39"/>
      <c r="I1" s="39"/>
      <c r="J1" s="40"/>
    </row>
    <row r="2" spans="1:10" ht="34.5" thickBot="1">
      <c r="A2" s="2" t="s">
        <v>1</v>
      </c>
      <c r="B2" s="3" t="s">
        <v>2</v>
      </c>
      <c r="C2" s="3" t="s">
        <v>3</v>
      </c>
      <c r="D2" s="4" t="s">
        <v>4</v>
      </c>
      <c r="E2" s="4" t="s">
        <v>5</v>
      </c>
      <c r="F2" s="4" t="s">
        <v>6</v>
      </c>
      <c r="G2" s="3" t="s">
        <v>7</v>
      </c>
      <c r="H2" s="3" t="s">
        <v>8</v>
      </c>
      <c r="I2" s="3" t="s">
        <v>9</v>
      </c>
      <c r="J2" s="5" t="s">
        <v>10</v>
      </c>
    </row>
    <row r="3" spans="1:10" s="11" customFormat="1" ht="22.5">
      <c r="A3" s="6" t="s">
        <v>11</v>
      </c>
      <c r="B3" s="6" t="s">
        <v>12</v>
      </c>
      <c r="C3" s="7" t="s">
        <v>13</v>
      </c>
      <c r="D3" s="8">
        <v>3218.08</v>
      </c>
      <c r="E3" s="8">
        <v>222.81</v>
      </c>
      <c r="F3" s="8">
        <f>+D3+E3</f>
        <v>3440.89</v>
      </c>
      <c r="G3" s="7" t="s">
        <v>14</v>
      </c>
      <c r="H3" s="9" t="s">
        <v>15</v>
      </c>
      <c r="I3" s="10">
        <v>1</v>
      </c>
      <c r="J3" s="6">
        <v>45660</v>
      </c>
    </row>
    <row r="4" spans="1:10" s="11" customFormat="1" ht="22.5">
      <c r="A4" s="12" t="s">
        <v>16</v>
      </c>
      <c r="B4" s="12" t="s">
        <v>17</v>
      </c>
      <c r="C4" s="13" t="s">
        <v>18</v>
      </c>
      <c r="D4" s="8">
        <v>1011.46</v>
      </c>
      <c r="E4" s="8">
        <f>+D4*0.07</f>
        <v>70.802200000000013</v>
      </c>
      <c r="F4" s="8">
        <f>+D4+E4</f>
        <v>1082.2622000000001</v>
      </c>
      <c r="G4" s="7" t="s">
        <v>19</v>
      </c>
      <c r="H4" s="9" t="s">
        <v>15</v>
      </c>
      <c r="I4" s="10">
        <v>1</v>
      </c>
      <c r="J4" s="12">
        <v>45660</v>
      </c>
    </row>
    <row r="5" spans="1:10" s="11" customFormat="1" ht="22.5">
      <c r="A5" s="12" t="s">
        <v>20</v>
      </c>
      <c r="B5" s="12" t="s">
        <v>17</v>
      </c>
      <c r="C5" s="13" t="s">
        <v>18</v>
      </c>
      <c r="D5" s="8">
        <v>1343.77</v>
      </c>
      <c r="E5" s="8">
        <f>+D5*0.07</f>
        <v>94.063900000000004</v>
      </c>
      <c r="F5" s="8">
        <f>+D5+E5</f>
        <v>1437.8339000000001</v>
      </c>
      <c r="G5" s="7" t="s">
        <v>21</v>
      </c>
      <c r="H5" s="9" t="s">
        <v>15</v>
      </c>
      <c r="I5" s="10">
        <v>1</v>
      </c>
      <c r="J5" s="12">
        <v>45664</v>
      </c>
    </row>
    <row r="6" spans="1:10" s="11" customFormat="1" ht="22.5">
      <c r="A6" s="12" t="s">
        <v>22</v>
      </c>
      <c r="B6" s="6" t="s">
        <v>12</v>
      </c>
      <c r="C6" s="7" t="s">
        <v>13</v>
      </c>
      <c r="D6" s="8">
        <v>11943.4</v>
      </c>
      <c r="E6" s="8">
        <f>+D6*0.07</f>
        <v>836.03800000000001</v>
      </c>
      <c r="F6" s="8">
        <f>+D6+E6</f>
        <v>12779.438</v>
      </c>
      <c r="G6" s="7" t="s">
        <v>23</v>
      </c>
      <c r="H6" s="9" t="s">
        <v>15</v>
      </c>
      <c r="I6" s="10">
        <v>1</v>
      </c>
      <c r="J6" s="12">
        <v>45664</v>
      </c>
    </row>
    <row r="7" spans="1:10" s="11" customFormat="1" ht="33.75">
      <c r="A7" s="12" t="s">
        <v>24</v>
      </c>
      <c r="B7" s="12" t="s">
        <v>25</v>
      </c>
      <c r="C7" s="13" t="s">
        <v>26</v>
      </c>
      <c r="D7" s="8">
        <v>12000</v>
      </c>
      <c r="E7" s="8">
        <v>0</v>
      </c>
      <c r="F7" s="8">
        <f t="shared" ref="F7:F70" si="0">+D7+E7</f>
        <v>12000</v>
      </c>
      <c r="G7" s="7" t="s">
        <v>27</v>
      </c>
      <c r="H7" s="14" t="s">
        <v>15</v>
      </c>
      <c r="I7" s="15">
        <v>12</v>
      </c>
      <c r="J7" s="12">
        <v>45665</v>
      </c>
    </row>
    <row r="8" spans="1:10" s="11" customFormat="1" ht="22.5">
      <c r="A8" s="12" t="s">
        <v>28</v>
      </c>
      <c r="B8" s="12" t="s">
        <v>29</v>
      </c>
      <c r="C8" s="13" t="s">
        <v>30</v>
      </c>
      <c r="D8" s="8">
        <v>1359.28</v>
      </c>
      <c r="E8" s="8">
        <f>+D8*0.07</f>
        <v>95.149600000000007</v>
      </c>
      <c r="F8" s="8">
        <f t="shared" si="0"/>
        <v>1454.4295999999999</v>
      </c>
      <c r="G8" s="7" t="s">
        <v>31</v>
      </c>
      <c r="H8" s="14" t="s">
        <v>32</v>
      </c>
      <c r="I8" s="15">
        <v>1</v>
      </c>
      <c r="J8" s="12">
        <v>45665</v>
      </c>
    </row>
    <row r="9" spans="1:10" s="11" customFormat="1" ht="22.5">
      <c r="A9" s="12" t="s">
        <v>33</v>
      </c>
      <c r="B9" s="12" t="s">
        <v>17</v>
      </c>
      <c r="C9" s="13" t="s">
        <v>18</v>
      </c>
      <c r="D9" s="8">
        <v>1595.03</v>
      </c>
      <c r="E9" s="8">
        <f>+D9*0.07</f>
        <v>111.6521</v>
      </c>
      <c r="F9" s="8">
        <f t="shared" si="0"/>
        <v>1706.6821</v>
      </c>
      <c r="G9" s="7" t="s">
        <v>34</v>
      </c>
      <c r="H9" s="14" t="s">
        <v>15</v>
      </c>
      <c r="I9" s="15">
        <v>1</v>
      </c>
      <c r="J9" s="12">
        <v>45667</v>
      </c>
    </row>
    <row r="10" spans="1:10" s="11" customFormat="1" ht="22.5">
      <c r="A10" s="12" t="s">
        <v>35</v>
      </c>
      <c r="B10" s="12" t="s">
        <v>36</v>
      </c>
      <c r="C10" s="13" t="s">
        <v>37</v>
      </c>
      <c r="D10" s="8">
        <v>2760</v>
      </c>
      <c r="E10" s="8">
        <v>0</v>
      </c>
      <c r="F10" s="8">
        <f t="shared" si="0"/>
        <v>2760</v>
      </c>
      <c r="G10" s="7" t="s">
        <v>38</v>
      </c>
      <c r="H10" s="14" t="s">
        <v>15</v>
      </c>
      <c r="I10" s="15">
        <v>1</v>
      </c>
      <c r="J10" s="12">
        <v>45671</v>
      </c>
    </row>
    <row r="11" spans="1:10" s="11" customFormat="1" ht="22.5">
      <c r="A11" s="12" t="s">
        <v>39</v>
      </c>
      <c r="B11" s="12" t="s">
        <v>29</v>
      </c>
      <c r="C11" s="13" t="s">
        <v>30</v>
      </c>
      <c r="D11" s="8">
        <v>1913.8</v>
      </c>
      <c r="E11" s="8">
        <f t="shared" ref="E11:E50" si="1">+D11*0.07</f>
        <v>133.96600000000001</v>
      </c>
      <c r="F11" s="8">
        <f t="shared" si="0"/>
        <v>2047.7660000000001</v>
      </c>
      <c r="G11" s="7" t="s">
        <v>40</v>
      </c>
      <c r="H11" s="14" t="s">
        <v>32</v>
      </c>
      <c r="I11" s="15">
        <v>1</v>
      </c>
      <c r="J11" s="12">
        <v>45673</v>
      </c>
    </row>
    <row r="12" spans="1:10" s="11" customFormat="1" ht="22.5">
      <c r="A12" s="12" t="s">
        <v>41</v>
      </c>
      <c r="B12" s="12" t="s">
        <v>42</v>
      </c>
      <c r="C12" s="13" t="s">
        <v>43</v>
      </c>
      <c r="D12" s="8">
        <v>1167</v>
      </c>
      <c r="E12" s="8">
        <f t="shared" si="1"/>
        <v>81.690000000000012</v>
      </c>
      <c r="F12" s="8">
        <f t="shared" si="0"/>
        <v>1248.69</v>
      </c>
      <c r="G12" s="7" t="s">
        <v>44</v>
      </c>
      <c r="H12" s="14" t="s">
        <v>32</v>
      </c>
      <c r="I12" s="15">
        <v>1</v>
      </c>
      <c r="J12" s="12">
        <v>45673</v>
      </c>
    </row>
    <row r="13" spans="1:10" s="11" customFormat="1" ht="22.5">
      <c r="A13" s="12" t="s">
        <v>45</v>
      </c>
      <c r="B13" s="12" t="s">
        <v>46</v>
      </c>
      <c r="C13" s="13" t="s">
        <v>47</v>
      </c>
      <c r="D13" s="16">
        <v>3100</v>
      </c>
      <c r="E13" s="16">
        <f t="shared" si="1"/>
        <v>217.00000000000003</v>
      </c>
      <c r="F13" s="16">
        <f t="shared" si="0"/>
        <v>3317</v>
      </c>
      <c r="G13" s="7" t="s">
        <v>48</v>
      </c>
      <c r="H13" s="14" t="s">
        <v>15</v>
      </c>
      <c r="I13" s="15">
        <v>1</v>
      </c>
      <c r="J13" s="12">
        <v>45674</v>
      </c>
    </row>
    <row r="14" spans="1:10" s="11" customFormat="1" ht="22.5">
      <c r="A14" s="12" t="s">
        <v>49</v>
      </c>
      <c r="B14" s="12" t="s">
        <v>50</v>
      </c>
      <c r="C14" s="13" t="s">
        <v>51</v>
      </c>
      <c r="D14" s="8">
        <v>1827</v>
      </c>
      <c r="E14" s="8">
        <f t="shared" si="1"/>
        <v>127.89000000000001</v>
      </c>
      <c r="F14" s="8">
        <f t="shared" si="0"/>
        <v>1954.89</v>
      </c>
      <c r="G14" s="7" t="s">
        <v>52</v>
      </c>
      <c r="H14" s="14" t="s">
        <v>15</v>
      </c>
      <c r="I14" s="15">
        <v>1</v>
      </c>
      <c r="J14" s="12">
        <v>45677</v>
      </c>
    </row>
    <row r="15" spans="1:10" s="11" customFormat="1" ht="22.5">
      <c r="A15" s="12" t="s">
        <v>53</v>
      </c>
      <c r="B15" s="6" t="s">
        <v>12</v>
      </c>
      <c r="C15" s="7" t="s">
        <v>383</v>
      </c>
      <c r="D15" s="8">
        <v>12567.65</v>
      </c>
      <c r="E15" s="8">
        <f t="shared" si="1"/>
        <v>879.7355</v>
      </c>
      <c r="F15" s="8">
        <f t="shared" si="0"/>
        <v>13447.3855</v>
      </c>
      <c r="G15" s="7" t="s">
        <v>54</v>
      </c>
      <c r="H15" s="14" t="s">
        <v>15</v>
      </c>
      <c r="I15" s="15">
        <v>1</v>
      </c>
      <c r="J15" s="12">
        <v>45677</v>
      </c>
    </row>
    <row r="16" spans="1:10" s="11" customFormat="1" ht="33.75">
      <c r="A16" s="12" t="s">
        <v>55</v>
      </c>
      <c r="B16" s="12" t="s">
        <v>56</v>
      </c>
      <c r="C16" s="13" t="s">
        <v>57</v>
      </c>
      <c r="D16" s="8">
        <v>10280.370000000001</v>
      </c>
      <c r="E16" s="8">
        <f t="shared" si="1"/>
        <v>719.62590000000012</v>
      </c>
      <c r="F16" s="8">
        <f t="shared" si="0"/>
        <v>10999.995900000002</v>
      </c>
      <c r="G16" s="7" t="s">
        <v>58</v>
      </c>
      <c r="H16" s="14" t="s">
        <v>15</v>
      </c>
      <c r="I16" s="15">
        <v>12</v>
      </c>
      <c r="J16" s="12">
        <v>45678</v>
      </c>
    </row>
    <row r="17" spans="1:10" s="11" customFormat="1" ht="22.5">
      <c r="A17" s="12" t="s">
        <v>59</v>
      </c>
      <c r="B17" s="12" t="s">
        <v>60</v>
      </c>
      <c r="C17" s="13" t="s">
        <v>61</v>
      </c>
      <c r="D17" s="8">
        <v>1411.76</v>
      </c>
      <c r="E17" s="8">
        <v>-211.76</v>
      </c>
      <c r="F17" s="8">
        <f t="shared" si="0"/>
        <v>1200</v>
      </c>
      <c r="G17" s="7" t="s">
        <v>62</v>
      </c>
      <c r="H17" s="14" t="s">
        <v>15</v>
      </c>
      <c r="I17" s="15">
        <v>1</v>
      </c>
      <c r="J17" s="12">
        <v>45679</v>
      </c>
    </row>
    <row r="18" spans="1:10" s="11" customFormat="1" ht="22.5">
      <c r="A18" s="12" t="s">
        <v>63</v>
      </c>
      <c r="B18" s="12" t="s">
        <v>64</v>
      </c>
      <c r="C18" s="13" t="s">
        <v>65</v>
      </c>
      <c r="D18" s="8">
        <v>5000</v>
      </c>
      <c r="E18" s="8">
        <f t="shared" si="1"/>
        <v>350.00000000000006</v>
      </c>
      <c r="F18" s="8">
        <f t="shared" si="0"/>
        <v>5350</v>
      </c>
      <c r="G18" s="7" t="s">
        <v>66</v>
      </c>
      <c r="H18" s="14" t="s">
        <v>15</v>
      </c>
      <c r="I18" s="15">
        <v>2</v>
      </c>
      <c r="J18" s="12">
        <v>45680</v>
      </c>
    </row>
    <row r="19" spans="1:10" s="11" customFormat="1" ht="33.75">
      <c r="A19" s="12" t="s">
        <v>67</v>
      </c>
      <c r="B19" s="12" t="s">
        <v>68</v>
      </c>
      <c r="C19" s="13" t="s">
        <v>69</v>
      </c>
      <c r="D19" s="8">
        <v>12870</v>
      </c>
      <c r="E19" s="8">
        <f t="shared" si="1"/>
        <v>900.90000000000009</v>
      </c>
      <c r="F19" s="8">
        <f t="shared" si="0"/>
        <v>13770.9</v>
      </c>
      <c r="G19" s="7" t="s">
        <v>70</v>
      </c>
      <c r="H19" s="14" t="s">
        <v>15</v>
      </c>
      <c r="I19" s="15">
        <v>6</v>
      </c>
      <c r="J19" s="12">
        <v>45680</v>
      </c>
    </row>
    <row r="20" spans="1:10" s="11" customFormat="1" ht="22.5">
      <c r="A20" s="12" t="s">
        <v>71</v>
      </c>
      <c r="B20" s="12" t="s">
        <v>72</v>
      </c>
      <c r="C20" s="13" t="s">
        <v>73</v>
      </c>
      <c r="D20" s="8">
        <v>2773.5</v>
      </c>
      <c r="E20" s="8">
        <f t="shared" si="1"/>
        <v>194.14500000000001</v>
      </c>
      <c r="F20" s="8">
        <f t="shared" si="0"/>
        <v>2967.645</v>
      </c>
      <c r="G20" s="7" t="s">
        <v>74</v>
      </c>
      <c r="H20" s="14" t="s">
        <v>15</v>
      </c>
      <c r="I20" s="15">
        <v>1</v>
      </c>
      <c r="J20" s="12">
        <v>45680</v>
      </c>
    </row>
    <row r="21" spans="1:10" s="11" customFormat="1" ht="11.25" customHeight="1">
      <c r="A21" s="12" t="s">
        <v>75</v>
      </c>
      <c r="B21" s="12" t="s">
        <v>76</v>
      </c>
      <c r="C21" s="13" t="s">
        <v>77</v>
      </c>
      <c r="D21" s="8">
        <v>3430.5</v>
      </c>
      <c r="E21" s="8">
        <f t="shared" si="1"/>
        <v>240.13500000000002</v>
      </c>
      <c r="F21" s="8">
        <f t="shared" si="0"/>
        <v>3670.6350000000002</v>
      </c>
      <c r="G21" s="17" t="s">
        <v>78</v>
      </c>
      <c r="H21" s="14" t="s">
        <v>15</v>
      </c>
      <c r="I21" s="15">
        <v>1</v>
      </c>
      <c r="J21" s="12">
        <v>45680</v>
      </c>
    </row>
    <row r="22" spans="1:10" s="11" customFormat="1" ht="22.5">
      <c r="A22" s="12" t="s">
        <v>79</v>
      </c>
      <c r="B22" s="12" t="s">
        <v>17</v>
      </c>
      <c r="C22" s="13" t="s">
        <v>18</v>
      </c>
      <c r="D22" s="8">
        <v>1638.8</v>
      </c>
      <c r="E22" s="8">
        <f t="shared" si="1"/>
        <v>114.71600000000001</v>
      </c>
      <c r="F22" s="8">
        <f t="shared" si="0"/>
        <v>1753.5160000000001</v>
      </c>
      <c r="G22" s="17" t="s">
        <v>80</v>
      </c>
      <c r="H22" s="14" t="s">
        <v>15</v>
      </c>
      <c r="I22" s="15">
        <v>1</v>
      </c>
      <c r="J22" s="12">
        <v>45684</v>
      </c>
    </row>
    <row r="23" spans="1:10" s="11" customFormat="1" ht="22.5">
      <c r="A23" s="12" t="s">
        <v>81</v>
      </c>
      <c r="B23" s="12" t="s">
        <v>82</v>
      </c>
      <c r="C23" s="13" t="s">
        <v>83</v>
      </c>
      <c r="D23" s="8">
        <v>11000</v>
      </c>
      <c r="E23" s="8">
        <f t="shared" si="1"/>
        <v>770.00000000000011</v>
      </c>
      <c r="F23" s="8">
        <f t="shared" si="0"/>
        <v>11770</v>
      </c>
      <c r="G23" s="17" t="s">
        <v>84</v>
      </c>
      <c r="H23" s="14" t="s">
        <v>15</v>
      </c>
      <c r="I23" s="15">
        <v>1</v>
      </c>
      <c r="J23" s="12">
        <v>45685</v>
      </c>
    </row>
    <row r="24" spans="1:10" s="11" customFormat="1">
      <c r="A24" s="12" t="s">
        <v>85</v>
      </c>
      <c r="B24" s="12" t="s">
        <v>86</v>
      </c>
      <c r="C24" s="13" t="s">
        <v>87</v>
      </c>
      <c r="D24" s="8">
        <v>2106</v>
      </c>
      <c r="E24" s="8">
        <f t="shared" si="1"/>
        <v>147.42000000000002</v>
      </c>
      <c r="F24" s="8">
        <f t="shared" si="0"/>
        <v>2253.42</v>
      </c>
      <c r="G24" s="18" t="s">
        <v>88</v>
      </c>
      <c r="H24" s="14" t="s">
        <v>15</v>
      </c>
      <c r="I24" s="15">
        <v>6</v>
      </c>
      <c r="J24" s="12">
        <v>45684</v>
      </c>
    </row>
    <row r="25" spans="1:10" s="11" customFormat="1" ht="33.75">
      <c r="A25" s="12" t="s">
        <v>89</v>
      </c>
      <c r="B25" s="12" t="s">
        <v>50</v>
      </c>
      <c r="C25" s="13" t="s">
        <v>51</v>
      </c>
      <c r="D25" s="8">
        <v>4386.38</v>
      </c>
      <c r="E25" s="8">
        <f t="shared" si="1"/>
        <v>307.04660000000001</v>
      </c>
      <c r="F25" s="8">
        <f t="shared" si="0"/>
        <v>4693.4265999999998</v>
      </c>
      <c r="G25" s="17" t="s">
        <v>90</v>
      </c>
      <c r="H25" s="14" t="s">
        <v>15</v>
      </c>
      <c r="I25" s="15">
        <v>1</v>
      </c>
      <c r="J25" s="12">
        <v>45685</v>
      </c>
    </row>
    <row r="26" spans="1:10" s="11" customFormat="1" ht="33.75">
      <c r="A26" s="12" t="s">
        <v>91</v>
      </c>
      <c r="B26" s="12" t="s">
        <v>76</v>
      </c>
      <c r="C26" s="13" t="s">
        <v>77</v>
      </c>
      <c r="D26" s="8">
        <v>2328.6</v>
      </c>
      <c r="E26" s="8">
        <f t="shared" si="1"/>
        <v>163.00200000000001</v>
      </c>
      <c r="F26" s="8">
        <f t="shared" si="0"/>
        <v>2491.6019999999999</v>
      </c>
      <c r="G26" s="17" t="s">
        <v>92</v>
      </c>
      <c r="H26" s="14" t="s">
        <v>15</v>
      </c>
      <c r="I26" s="15">
        <v>1</v>
      </c>
      <c r="J26" s="12">
        <v>45685</v>
      </c>
    </row>
    <row r="27" spans="1:10" s="11" customFormat="1" ht="22.5">
      <c r="A27" s="12" t="s">
        <v>93</v>
      </c>
      <c r="B27" s="12" t="s">
        <v>76</v>
      </c>
      <c r="C27" s="13" t="s">
        <v>77</v>
      </c>
      <c r="D27" s="8">
        <v>11432.54</v>
      </c>
      <c r="E27" s="8">
        <f t="shared" si="1"/>
        <v>800.27780000000018</v>
      </c>
      <c r="F27" s="8">
        <f t="shared" si="0"/>
        <v>12232.817800000001</v>
      </c>
      <c r="G27" s="17" t="s">
        <v>94</v>
      </c>
      <c r="H27" s="14" t="s">
        <v>15</v>
      </c>
      <c r="I27" s="15">
        <v>1</v>
      </c>
      <c r="J27" s="12">
        <v>45685</v>
      </c>
    </row>
    <row r="28" spans="1:10" s="11" customFormat="1" ht="22.5">
      <c r="A28" s="12" t="s">
        <v>95</v>
      </c>
      <c r="B28" s="12" t="s">
        <v>82</v>
      </c>
      <c r="C28" s="13" t="s">
        <v>83</v>
      </c>
      <c r="D28" s="8">
        <v>1200</v>
      </c>
      <c r="E28" s="8">
        <f t="shared" si="1"/>
        <v>84.000000000000014</v>
      </c>
      <c r="F28" s="8">
        <f t="shared" si="0"/>
        <v>1284</v>
      </c>
      <c r="G28" s="17" t="s">
        <v>96</v>
      </c>
      <c r="H28" s="14" t="s">
        <v>15</v>
      </c>
      <c r="I28" s="15">
        <v>1</v>
      </c>
      <c r="J28" s="12">
        <v>45685</v>
      </c>
    </row>
    <row r="29" spans="1:10" s="11" customFormat="1" ht="22.5">
      <c r="A29" s="12" t="s">
        <v>97</v>
      </c>
      <c r="B29" s="12" t="s">
        <v>50</v>
      </c>
      <c r="C29" s="13" t="s">
        <v>51</v>
      </c>
      <c r="D29" s="8">
        <v>4373.62</v>
      </c>
      <c r="E29" s="8">
        <f t="shared" si="1"/>
        <v>306.15340000000003</v>
      </c>
      <c r="F29" s="8">
        <f t="shared" si="0"/>
        <v>4679.7734</v>
      </c>
      <c r="G29" s="17" t="s">
        <v>98</v>
      </c>
      <c r="H29" s="14" t="s">
        <v>15</v>
      </c>
      <c r="I29" s="15">
        <v>1</v>
      </c>
      <c r="J29" s="12">
        <v>45687</v>
      </c>
    </row>
    <row r="30" spans="1:10" s="11" customFormat="1" ht="22.5">
      <c r="A30" s="12" t="s">
        <v>99</v>
      </c>
      <c r="B30" s="12" t="s">
        <v>17</v>
      </c>
      <c r="C30" s="13" t="s">
        <v>18</v>
      </c>
      <c r="D30" s="8">
        <v>1346.65</v>
      </c>
      <c r="E30" s="8">
        <f t="shared" si="1"/>
        <v>94.265500000000017</v>
      </c>
      <c r="F30" s="8">
        <f t="shared" si="0"/>
        <v>1440.9155000000001</v>
      </c>
      <c r="G30" s="17" t="s">
        <v>100</v>
      </c>
      <c r="H30" s="14" t="s">
        <v>15</v>
      </c>
      <c r="I30" s="15">
        <v>1</v>
      </c>
      <c r="J30" s="12">
        <v>45687</v>
      </c>
    </row>
    <row r="31" spans="1:10" s="11" customFormat="1" ht="22.5">
      <c r="A31" s="19" t="s">
        <v>101</v>
      </c>
      <c r="B31" s="12" t="s">
        <v>102</v>
      </c>
      <c r="C31" s="13" t="s">
        <v>103</v>
      </c>
      <c r="D31" s="8">
        <v>13872</v>
      </c>
      <c r="E31" s="8">
        <f t="shared" si="1"/>
        <v>971.04000000000008</v>
      </c>
      <c r="F31" s="8">
        <f t="shared" si="0"/>
        <v>14843.04</v>
      </c>
      <c r="G31" s="17" t="s">
        <v>104</v>
      </c>
      <c r="H31" s="14" t="s">
        <v>15</v>
      </c>
      <c r="I31" s="15">
        <v>12</v>
      </c>
      <c r="J31" s="12">
        <v>45687</v>
      </c>
    </row>
    <row r="32" spans="1:10" s="11" customFormat="1" ht="22.5">
      <c r="A32" s="19" t="s">
        <v>105</v>
      </c>
      <c r="B32" s="12" t="s">
        <v>106</v>
      </c>
      <c r="C32" s="13" t="s">
        <v>107</v>
      </c>
      <c r="D32" s="8">
        <v>1725.04</v>
      </c>
      <c r="E32" s="8">
        <f t="shared" si="1"/>
        <v>120.75280000000001</v>
      </c>
      <c r="F32" s="8">
        <f t="shared" si="0"/>
        <v>1845.7927999999999</v>
      </c>
      <c r="G32" s="17" t="s">
        <v>108</v>
      </c>
      <c r="H32" s="14" t="s">
        <v>32</v>
      </c>
      <c r="I32" s="15">
        <v>1</v>
      </c>
      <c r="J32" s="12">
        <v>45687</v>
      </c>
    </row>
    <row r="33" spans="1:10" s="11" customFormat="1" ht="33.75">
      <c r="A33" s="19" t="s">
        <v>109</v>
      </c>
      <c r="B33" s="12" t="s">
        <v>76</v>
      </c>
      <c r="C33" s="13" t="s">
        <v>77</v>
      </c>
      <c r="D33" s="8">
        <v>3832.39</v>
      </c>
      <c r="E33" s="8">
        <f t="shared" si="1"/>
        <v>268.26730000000003</v>
      </c>
      <c r="F33" s="8">
        <f t="shared" si="0"/>
        <v>4100.6572999999999</v>
      </c>
      <c r="G33" s="17" t="s">
        <v>110</v>
      </c>
      <c r="H33" s="14" t="s">
        <v>15</v>
      </c>
      <c r="I33" s="15">
        <v>1</v>
      </c>
      <c r="J33" s="12">
        <v>45687</v>
      </c>
    </row>
    <row r="34" spans="1:10" s="11" customFormat="1" ht="33.75">
      <c r="A34" s="12" t="s">
        <v>111</v>
      </c>
      <c r="B34" s="12" t="s">
        <v>68</v>
      </c>
      <c r="C34" s="13" t="s">
        <v>69</v>
      </c>
      <c r="D34" s="8">
        <v>11700</v>
      </c>
      <c r="E34" s="8">
        <f t="shared" si="1"/>
        <v>819.00000000000011</v>
      </c>
      <c r="F34" s="8">
        <f t="shared" si="0"/>
        <v>12519</v>
      </c>
      <c r="G34" s="17" t="s">
        <v>112</v>
      </c>
      <c r="H34" s="14" t="s">
        <v>15</v>
      </c>
      <c r="I34" s="15">
        <v>1</v>
      </c>
      <c r="J34" s="12">
        <v>45694</v>
      </c>
    </row>
    <row r="35" spans="1:10" s="11" customFormat="1" ht="22.5">
      <c r="A35" s="12" t="s">
        <v>113</v>
      </c>
      <c r="B35" s="12" t="s">
        <v>114</v>
      </c>
      <c r="C35" s="13" t="s">
        <v>115</v>
      </c>
      <c r="D35" s="8">
        <v>6000</v>
      </c>
      <c r="E35" s="8">
        <f t="shared" si="1"/>
        <v>420.00000000000006</v>
      </c>
      <c r="F35" s="8">
        <f t="shared" si="0"/>
        <v>6420</v>
      </c>
      <c r="G35" s="17" t="s">
        <v>116</v>
      </c>
      <c r="H35" s="14" t="s">
        <v>15</v>
      </c>
      <c r="I35" s="15">
        <v>12</v>
      </c>
      <c r="J35" s="12">
        <v>45694</v>
      </c>
    </row>
    <row r="36" spans="1:10" s="11" customFormat="1" ht="22.5">
      <c r="A36" s="12" t="s">
        <v>117</v>
      </c>
      <c r="B36" s="12" t="s">
        <v>17</v>
      </c>
      <c r="C36" s="13" t="s">
        <v>18</v>
      </c>
      <c r="D36" s="8">
        <v>3416.99</v>
      </c>
      <c r="E36" s="8">
        <f t="shared" si="1"/>
        <v>239.1893</v>
      </c>
      <c r="F36" s="8">
        <f t="shared" si="0"/>
        <v>3656.1792999999998</v>
      </c>
      <c r="G36" s="17" t="s">
        <v>118</v>
      </c>
      <c r="H36" s="14" t="s">
        <v>15</v>
      </c>
      <c r="I36" s="15">
        <v>1</v>
      </c>
      <c r="J36" s="12">
        <v>45693</v>
      </c>
    </row>
    <row r="37" spans="1:10" s="11" customFormat="1" ht="33.75">
      <c r="A37" s="12" t="s">
        <v>119</v>
      </c>
      <c r="B37" s="12" t="s">
        <v>76</v>
      </c>
      <c r="C37" s="13" t="s">
        <v>77</v>
      </c>
      <c r="D37" s="8">
        <v>5166.79</v>
      </c>
      <c r="E37" s="8">
        <f t="shared" si="1"/>
        <v>361.67530000000005</v>
      </c>
      <c r="F37" s="8">
        <f t="shared" si="0"/>
        <v>5528.4652999999998</v>
      </c>
      <c r="G37" s="17" t="s">
        <v>120</v>
      </c>
      <c r="H37" s="14" t="s">
        <v>15</v>
      </c>
      <c r="I37" s="15">
        <v>1</v>
      </c>
      <c r="J37" s="12">
        <v>45693</v>
      </c>
    </row>
    <row r="38" spans="1:10" s="11" customFormat="1" ht="22.5">
      <c r="A38" s="12" t="s">
        <v>121</v>
      </c>
      <c r="B38" s="12" t="s">
        <v>76</v>
      </c>
      <c r="C38" s="13" t="s">
        <v>77</v>
      </c>
      <c r="D38" s="8">
        <v>5485.88</v>
      </c>
      <c r="E38" s="8">
        <f t="shared" si="1"/>
        <v>384.01160000000004</v>
      </c>
      <c r="F38" s="8">
        <f t="shared" si="0"/>
        <v>5869.8915999999999</v>
      </c>
      <c r="G38" s="17" t="s">
        <v>122</v>
      </c>
      <c r="H38" s="14" t="s">
        <v>15</v>
      </c>
      <c r="I38" s="15">
        <v>1</v>
      </c>
      <c r="J38" s="12">
        <v>45692</v>
      </c>
    </row>
    <row r="39" spans="1:10" s="11" customFormat="1" ht="22.5">
      <c r="A39" s="12" t="s">
        <v>123</v>
      </c>
      <c r="B39" s="12" t="s">
        <v>50</v>
      </c>
      <c r="C39" s="13" t="s">
        <v>51</v>
      </c>
      <c r="D39" s="8">
        <v>3512.7</v>
      </c>
      <c r="E39" s="8">
        <f t="shared" si="1"/>
        <v>245.88900000000001</v>
      </c>
      <c r="F39" s="8">
        <f t="shared" si="0"/>
        <v>3758.5889999999999</v>
      </c>
      <c r="G39" s="17" t="s">
        <v>124</v>
      </c>
      <c r="H39" s="14" t="s">
        <v>15</v>
      </c>
      <c r="I39" s="15">
        <v>1</v>
      </c>
      <c r="J39" s="12">
        <v>45692</v>
      </c>
    </row>
    <row r="40" spans="1:10" s="11" customFormat="1" ht="22.5">
      <c r="A40" s="12" t="s">
        <v>125</v>
      </c>
      <c r="B40" s="12" t="s">
        <v>126</v>
      </c>
      <c r="C40" s="13" t="s">
        <v>127</v>
      </c>
      <c r="D40" s="8">
        <v>1600.5</v>
      </c>
      <c r="E40" s="8">
        <f t="shared" si="1"/>
        <v>112.03500000000001</v>
      </c>
      <c r="F40" s="8">
        <f t="shared" si="0"/>
        <v>1712.5350000000001</v>
      </c>
      <c r="G40" s="17" t="s">
        <v>128</v>
      </c>
      <c r="H40" s="14" t="s">
        <v>15</v>
      </c>
      <c r="I40" s="15">
        <v>1</v>
      </c>
      <c r="J40" s="12">
        <v>45693</v>
      </c>
    </row>
    <row r="41" spans="1:10" s="11" customFormat="1" ht="33.75">
      <c r="A41" s="12" t="s">
        <v>129</v>
      </c>
      <c r="B41" s="12" t="s">
        <v>12</v>
      </c>
      <c r="C41" s="13" t="s">
        <v>13</v>
      </c>
      <c r="D41" s="8">
        <v>8949.8799999999992</v>
      </c>
      <c r="E41" s="8">
        <v>610.78</v>
      </c>
      <c r="F41" s="8">
        <f t="shared" si="0"/>
        <v>9560.66</v>
      </c>
      <c r="G41" s="17" t="s">
        <v>130</v>
      </c>
      <c r="H41" s="14" t="s">
        <v>15</v>
      </c>
      <c r="I41" s="15">
        <v>1</v>
      </c>
      <c r="J41" s="12">
        <v>45692</v>
      </c>
    </row>
    <row r="42" spans="1:10" s="11" customFormat="1" ht="22.5">
      <c r="A42" s="12" t="s">
        <v>131</v>
      </c>
      <c r="B42" s="12" t="s">
        <v>12</v>
      </c>
      <c r="C42" s="13" t="s">
        <v>13</v>
      </c>
      <c r="D42" s="8">
        <v>3219.66</v>
      </c>
      <c r="E42" s="8">
        <v>197.02</v>
      </c>
      <c r="F42" s="8">
        <f t="shared" si="0"/>
        <v>3416.68</v>
      </c>
      <c r="G42" s="17" t="s">
        <v>132</v>
      </c>
      <c r="H42" s="14" t="s">
        <v>15</v>
      </c>
      <c r="I42" s="15">
        <v>1</v>
      </c>
      <c r="J42" s="12">
        <v>45692</v>
      </c>
    </row>
    <row r="43" spans="1:10" s="11" customFormat="1" ht="33.75">
      <c r="A43" s="19" t="s">
        <v>133</v>
      </c>
      <c r="B43" s="12" t="s">
        <v>102</v>
      </c>
      <c r="C43" s="13" t="s">
        <v>103</v>
      </c>
      <c r="D43" s="8">
        <v>4900</v>
      </c>
      <c r="E43" s="8">
        <f t="shared" si="1"/>
        <v>343.00000000000006</v>
      </c>
      <c r="F43" s="8">
        <f t="shared" si="0"/>
        <v>5243</v>
      </c>
      <c r="G43" s="17" t="s">
        <v>134</v>
      </c>
      <c r="H43" s="14" t="s">
        <v>15</v>
      </c>
      <c r="I43" s="15">
        <v>6</v>
      </c>
      <c r="J43" s="12">
        <v>45693</v>
      </c>
    </row>
    <row r="44" spans="1:10" s="11" customFormat="1" ht="33.75">
      <c r="A44" s="19" t="s">
        <v>135</v>
      </c>
      <c r="B44" s="12" t="s">
        <v>136</v>
      </c>
      <c r="C44" s="13" t="s">
        <v>137</v>
      </c>
      <c r="D44" s="8">
        <v>3456.41</v>
      </c>
      <c r="E44" s="8">
        <f t="shared" si="1"/>
        <v>241.9487</v>
      </c>
      <c r="F44" s="8">
        <f t="shared" si="0"/>
        <v>3698.3586999999998</v>
      </c>
      <c r="G44" s="17" t="s">
        <v>138</v>
      </c>
      <c r="H44" s="14" t="s">
        <v>15</v>
      </c>
      <c r="I44" s="15">
        <v>1</v>
      </c>
      <c r="J44" s="12">
        <v>45692</v>
      </c>
    </row>
    <row r="45" spans="1:10" s="11" customFormat="1" ht="22.5">
      <c r="A45" s="12" t="s">
        <v>139</v>
      </c>
      <c r="B45" s="12" t="s">
        <v>140</v>
      </c>
      <c r="C45" s="13" t="s">
        <v>141</v>
      </c>
      <c r="D45" s="8">
        <v>1814.26</v>
      </c>
      <c r="E45" s="8">
        <f t="shared" si="1"/>
        <v>126.99820000000001</v>
      </c>
      <c r="F45" s="8">
        <f t="shared" si="0"/>
        <v>1941.2582</v>
      </c>
      <c r="G45" s="17" t="s">
        <v>142</v>
      </c>
      <c r="H45" s="14" t="s">
        <v>15</v>
      </c>
      <c r="I45" s="15">
        <v>1</v>
      </c>
      <c r="J45" s="12">
        <v>45693</v>
      </c>
    </row>
    <row r="46" spans="1:10" s="11" customFormat="1" ht="33.75">
      <c r="A46" s="12" t="s">
        <v>143</v>
      </c>
      <c r="B46" s="12" t="s">
        <v>102</v>
      </c>
      <c r="C46" s="13" t="s">
        <v>103</v>
      </c>
      <c r="D46" s="8">
        <v>4000</v>
      </c>
      <c r="E46" s="8">
        <f t="shared" si="1"/>
        <v>280</v>
      </c>
      <c r="F46" s="8">
        <f t="shared" si="0"/>
        <v>4280</v>
      </c>
      <c r="G46" s="17" t="s">
        <v>144</v>
      </c>
      <c r="H46" s="14" t="s">
        <v>145</v>
      </c>
      <c r="I46" s="15">
        <v>10</v>
      </c>
      <c r="J46" s="12">
        <v>45693</v>
      </c>
    </row>
    <row r="47" spans="1:10" s="11" customFormat="1" ht="22.5">
      <c r="A47" s="19" t="s">
        <v>146</v>
      </c>
      <c r="B47" s="12" t="s">
        <v>147</v>
      </c>
      <c r="C47" s="13" t="s">
        <v>148</v>
      </c>
      <c r="D47" s="8">
        <v>3300</v>
      </c>
      <c r="E47" s="8">
        <f t="shared" si="1"/>
        <v>231.00000000000003</v>
      </c>
      <c r="F47" s="8">
        <f t="shared" si="0"/>
        <v>3531</v>
      </c>
      <c r="G47" s="17" t="s">
        <v>149</v>
      </c>
      <c r="H47" s="14" t="s">
        <v>15</v>
      </c>
      <c r="I47" s="15">
        <v>2</v>
      </c>
      <c r="J47" s="12">
        <v>45694</v>
      </c>
    </row>
    <row r="48" spans="1:10" s="11" customFormat="1">
      <c r="A48" s="12" t="s">
        <v>150</v>
      </c>
      <c r="B48" s="12" t="s">
        <v>151</v>
      </c>
      <c r="C48" s="13" t="s">
        <v>152</v>
      </c>
      <c r="D48" s="8">
        <v>2970</v>
      </c>
      <c r="E48" s="8">
        <f t="shared" si="1"/>
        <v>207.9</v>
      </c>
      <c r="F48" s="8">
        <f t="shared" si="0"/>
        <v>3177.9</v>
      </c>
      <c r="G48" s="17" t="s">
        <v>153</v>
      </c>
      <c r="H48" s="14" t="s">
        <v>145</v>
      </c>
      <c r="I48" s="15">
        <v>6</v>
      </c>
      <c r="J48" s="12">
        <v>45694</v>
      </c>
    </row>
    <row r="49" spans="1:10" s="11" customFormat="1" ht="22.5">
      <c r="A49" s="20" t="s">
        <v>154</v>
      </c>
      <c r="B49" s="20" t="s">
        <v>155</v>
      </c>
      <c r="C49" s="21" t="s">
        <v>156</v>
      </c>
      <c r="D49" s="8">
        <v>14900</v>
      </c>
      <c r="E49" s="8">
        <f t="shared" si="1"/>
        <v>1043</v>
      </c>
      <c r="F49" s="8">
        <f t="shared" si="0"/>
        <v>15943</v>
      </c>
      <c r="G49" s="17" t="s">
        <v>157</v>
      </c>
      <c r="H49" s="14" t="s">
        <v>15</v>
      </c>
      <c r="I49" s="15">
        <v>4</v>
      </c>
      <c r="J49" s="12">
        <v>45695</v>
      </c>
    </row>
    <row r="50" spans="1:10" s="11" customFormat="1" ht="22.5">
      <c r="A50" s="20" t="s">
        <v>158</v>
      </c>
      <c r="B50" s="12" t="s">
        <v>17</v>
      </c>
      <c r="C50" s="13" t="s">
        <v>18</v>
      </c>
      <c r="D50" s="8">
        <v>2173.19</v>
      </c>
      <c r="E50" s="8">
        <f t="shared" si="1"/>
        <v>152.12330000000003</v>
      </c>
      <c r="F50" s="8">
        <f t="shared" si="0"/>
        <v>2325.3133000000003</v>
      </c>
      <c r="G50" s="17" t="s">
        <v>159</v>
      </c>
      <c r="H50" s="14" t="s">
        <v>15</v>
      </c>
      <c r="I50" s="15">
        <v>1</v>
      </c>
      <c r="J50" s="12">
        <v>45695</v>
      </c>
    </row>
    <row r="51" spans="1:10" s="11" customFormat="1" ht="22.5">
      <c r="A51" s="20" t="s">
        <v>160</v>
      </c>
      <c r="B51" s="12" t="s">
        <v>161</v>
      </c>
      <c r="C51" s="13" t="s">
        <v>162</v>
      </c>
      <c r="D51" s="8">
        <v>14500</v>
      </c>
      <c r="E51" s="8">
        <v>0</v>
      </c>
      <c r="F51" s="8">
        <f t="shared" si="0"/>
        <v>14500</v>
      </c>
      <c r="G51" s="17" t="s">
        <v>163</v>
      </c>
      <c r="H51" s="14" t="s">
        <v>15</v>
      </c>
      <c r="I51" s="15">
        <v>12</v>
      </c>
      <c r="J51" s="12">
        <v>45698</v>
      </c>
    </row>
    <row r="52" spans="1:10" s="11" customFormat="1" ht="22.5">
      <c r="A52" s="20" t="s">
        <v>164</v>
      </c>
      <c r="B52" s="12" t="s">
        <v>50</v>
      </c>
      <c r="C52" s="13" t="s">
        <v>51</v>
      </c>
      <c r="D52" s="8">
        <v>3279.11</v>
      </c>
      <c r="E52" s="8">
        <f>+D52*0.07</f>
        <v>229.53770000000003</v>
      </c>
      <c r="F52" s="8">
        <f t="shared" si="0"/>
        <v>3508.6477</v>
      </c>
      <c r="G52" s="17" t="s">
        <v>165</v>
      </c>
      <c r="H52" s="14" t="s">
        <v>15</v>
      </c>
      <c r="I52" s="15">
        <v>1</v>
      </c>
      <c r="J52" s="12">
        <v>45700</v>
      </c>
    </row>
    <row r="53" spans="1:10" s="11" customFormat="1" ht="33.75">
      <c r="A53" s="20" t="s">
        <v>166</v>
      </c>
      <c r="B53" s="12" t="s">
        <v>76</v>
      </c>
      <c r="C53" s="13" t="s">
        <v>77</v>
      </c>
      <c r="D53" s="8">
        <v>1408.55</v>
      </c>
      <c r="E53" s="8">
        <f>+D53*0.07</f>
        <v>98.598500000000001</v>
      </c>
      <c r="F53" s="8">
        <f t="shared" si="0"/>
        <v>1507.1485</v>
      </c>
      <c r="G53" s="17" t="s">
        <v>167</v>
      </c>
      <c r="H53" s="14" t="s">
        <v>15</v>
      </c>
      <c r="I53" s="15">
        <v>1</v>
      </c>
      <c r="J53" s="12">
        <v>45700</v>
      </c>
    </row>
    <row r="54" spans="1:10" s="11" customFormat="1" ht="33.75">
      <c r="A54" s="22" t="s">
        <v>168</v>
      </c>
      <c r="B54" s="12" t="s">
        <v>169</v>
      </c>
      <c r="C54" s="23" t="s">
        <v>170</v>
      </c>
      <c r="D54" s="8">
        <v>6055</v>
      </c>
      <c r="E54" s="8">
        <v>0</v>
      </c>
      <c r="F54" s="8">
        <f t="shared" si="0"/>
        <v>6055</v>
      </c>
      <c r="G54" s="17" t="s">
        <v>171</v>
      </c>
      <c r="H54" s="14" t="s">
        <v>15</v>
      </c>
      <c r="I54" s="15">
        <v>1</v>
      </c>
      <c r="J54" s="12">
        <v>45700</v>
      </c>
    </row>
    <row r="55" spans="1:10" s="11" customFormat="1" ht="22.5">
      <c r="A55" s="22" t="s">
        <v>172</v>
      </c>
      <c r="B55" s="12" t="s">
        <v>76</v>
      </c>
      <c r="C55" s="13" t="s">
        <v>77</v>
      </c>
      <c r="D55" s="8">
        <v>6302.03</v>
      </c>
      <c r="E55" s="8">
        <f>+D55*0.07</f>
        <v>441.14210000000003</v>
      </c>
      <c r="F55" s="8">
        <f t="shared" si="0"/>
        <v>6743.1720999999998</v>
      </c>
      <c r="G55" s="17" t="s">
        <v>173</v>
      </c>
      <c r="H55" s="14" t="s">
        <v>15</v>
      </c>
      <c r="I55" s="15">
        <v>1</v>
      </c>
      <c r="J55" s="12">
        <v>45701</v>
      </c>
    </row>
    <row r="56" spans="1:10" s="11" customFormat="1">
      <c r="A56" s="20" t="s">
        <v>174</v>
      </c>
      <c r="B56" s="12" t="s">
        <v>175</v>
      </c>
      <c r="C56" s="13" t="s">
        <v>176</v>
      </c>
      <c r="D56" s="8">
        <v>1138.8</v>
      </c>
      <c r="E56" s="8">
        <v>0</v>
      </c>
      <c r="F56" s="8">
        <f t="shared" si="0"/>
        <v>1138.8</v>
      </c>
      <c r="G56" s="17" t="s">
        <v>177</v>
      </c>
      <c r="H56" s="14" t="s">
        <v>145</v>
      </c>
      <c r="I56" s="15">
        <v>12</v>
      </c>
      <c r="J56" s="12">
        <v>45702</v>
      </c>
    </row>
    <row r="57" spans="1:10" s="11" customFormat="1" ht="22.5">
      <c r="A57" s="20" t="s">
        <v>178</v>
      </c>
      <c r="B57" s="12" t="s">
        <v>179</v>
      </c>
      <c r="C57" s="13" t="s">
        <v>180</v>
      </c>
      <c r="D57" s="8">
        <v>14918</v>
      </c>
      <c r="E57" s="8">
        <f t="shared" ref="E57" si="2">+D57*0.07</f>
        <v>1044.26</v>
      </c>
      <c r="F57" s="8">
        <f t="shared" si="0"/>
        <v>15962.26</v>
      </c>
      <c r="G57" s="17" t="s">
        <v>181</v>
      </c>
      <c r="H57" s="14" t="s">
        <v>15</v>
      </c>
      <c r="I57" s="15">
        <v>12</v>
      </c>
      <c r="J57" s="12">
        <v>45701</v>
      </c>
    </row>
    <row r="58" spans="1:10" s="11" customFormat="1" ht="33.75">
      <c r="A58" s="20" t="s">
        <v>182</v>
      </c>
      <c r="B58" s="12" t="s">
        <v>183</v>
      </c>
      <c r="C58" s="13" t="s">
        <v>184</v>
      </c>
      <c r="D58" s="8">
        <v>1600</v>
      </c>
      <c r="E58" s="8">
        <v>0</v>
      </c>
      <c r="F58" s="8">
        <f t="shared" si="0"/>
        <v>1600</v>
      </c>
      <c r="G58" s="17" t="s">
        <v>185</v>
      </c>
      <c r="H58" s="14" t="s">
        <v>15</v>
      </c>
      <c r="I58" s="15">
        <v>4</v>
      </c>
      <c r="J58" s="12">
        <v>45733</v>
      </c>
    </row>
    <row r="59" spans="1:10" s="11" customFormat="1" ht="22.5">
      <c r="A59" s="20" t="s">
        <v>186</v>
      </c>
      <c r="B59" s="12" t="s">
        <v>50</v>
      </c>
      <c r="C59" s="13" t="s">
        <v>51</v>
      </c>
      <c r="D59" s="8">
        <v>1645</v>
      </c>
      <c r="E59" s="8">
        <f>+D59*0.07</f>
        <v>115.15</v>
      </c>
      <c r="F59" s="8">
        <f t="shared" si="0"/>
        <v>1760.15</v>
      </c>
      <c r="G59" s="17" t="s">
        <v>187</v>
      </c>
      <c r="H59" s="14" t="s">
        <v>15</v>
      </c>
      <c r="I59" s="15">
        <v>1</v>
      </c>
      <c r="J59" s="12">
        <v>45705</v>
      </c>
    </row>
    <row r="60" spans="1:10" s="11" customFormat="1" ht="33.75">
      <c r="A60" s="20" t="s">
        <v>188</v>
      </c>
      <c r="B60" s="12" t="s">
        <v>76</v>
      </c>
      <c r="C60" s="13" t="s">
        <v>77</v>
      </c>
      <c r="D60" s="8">
        <v>3623.92</v>
      </c>
      <c r="E60" s="8">
        <f t="shared" ref="E60:E123" si="3">+D60*0.07</f>
        <v>253.67440000000002</v>
      </c>
      <c r="F60" s="8">
        <f t="shared" si="0"/>
        <v>3877.5944</v>
      </c>
      <c r="G60" s="17" t="s">
        <v>189</v>
      </c>
      <c r="H60" s="14" t="s">
        <v>15</v>
      </c>
      <c r="I60" s="15">
        <v>1</v>
      </c>
      <c r="J60" s="12">
        <v>45705</v>
      </c>
    </row>
    <row r="61" spans="1:10" s="11" customFormat="1" ht="33.75">
      <c r="A61" s="20" t="s">
        <v>190</v>
      </c>
      <c r="B61" s="12" t="s">
        <v>50</v>
      </c>
      <c r="C61" s="13" t="s">
        <v>51</v>
      </c>
      <c r="D61" s="8">
        <v>4234.5600000000004</v>
      </c>
      <c r="E61" s="8">
        <f t="shared" si="3"/>
        <v>296.41920000000005</v>
      </c>
      <c r="F61" s="8">
        <f t="shared" si="0"/>
        <v>4530.9792000000007</v>
      </c>
      <c r="G61" s="17" t="s">
        <v>191</v>
      </c>
      <c r="H61" s="14" t="s">
        <v>15</v>
      </c>
      <c r="I61" s="15">
        <v>1</v>
      </c>
      <c r="J61" s="12">
        <v>45705</v>
      </c>
    </row>
    <row r="62" spans="1:10" s="11" customFormat="1" ht="33.75">
      <c r="A62" s="20" t="s">
        <v>192</v>
      </c>
      <c r="B62" s="12" t="s">
        <v>76</v>
      </c>
      <c r="C62" s="13" t="s">
        <v>77</v>
      </c>
      <c r="D62" s="8">
        <v>7779.49</v>
      </c>
      <c r="E62" s="8">
        <f t="shared" si="3"/>
        <v>544.5643</v>
      </c>
      <c r="F62" s="8">
        <f t="shared" si="0"/>
        <v>8324.0542999999998</v>
      </c>
      <c r="G62" s="17" t="s">
        <v>193</v>
      </c>
      <c r="H62" s="14" t="s">
        <v>15</v>
      </c>
      <c r="I62" s="15">
        <v>1</v>
      </c>
      <c r="J62" s="12">
        <v>45706</v>
      </c>
    </row>
    <row r="63" spans="1:10" s="11" customFormat="1" ht="22.5">
      <c r="A63" s="20" t="s">
        <v>194</v>
      </c>
      <c r="B63" s="12" t="s">
        <v>195</v>
      </c>
      <c r="C63" s="13" t="s">
        <v>196</v>
      </c>
      <c r="D63" s="8">
        <v>13625</v>
      </c>
      <c r="E63" s="8">
        <f t="shared" si="3"/>
        <v>953.75000000000011</v>
      </c>
      <c r="F63" s="8">
        <f t="shared" si="0"/>
        <v>14578.75</v>
      </c>
      <c r="G63" s="17" t="s">
        <v>197</v>
      </c>
      <c r="H63" s="14" t="s">
        <v>145</v>
      </c>
      <c r="I63" s="15">
        <v>12</v>
      </c>
      <c r="J63" s="12">
        <v>45709</v>
      </c>
    </row>
    <row r="64" spans="1:10" s="11" customFormat="1" ht="22.5">
      <c r="A64" s="20" t="s">
        <v>198</v>
      </c>
      <c r="B64" s="12" t="s">
        <v>199</v>
      </c>
      <c r="C64" s="13" t="s">
        <v>200</v>
      </c>
      <c r="D64" s="8">
        <v>4913.72</v>
      </c>
      <c r="E64" s="8">
        <f t="shared" si="3"/>
        <v>343.96040000000005</v>
      </c>
      <c r="F64" s="8">
        <f t="shared" si="0"/>
        <v>5257.6804000000002</v>
      </c>
      <c r="G64" s="17" t="s">
        <v>201</v>
      </c>
      <c r="H64" s="14" t="s">
        <v>32</v>
      </c>
      <c r="I64" s="15">
        <v>1</v>
      </c>
      <c r="J64" s="12">
        <v>45707</v>
      </c>
    </row>
    <row r="65" spans="1:10" s="11" customFormat="1" ht="22.5">
      <c r="A65" s="20" t="s">
        <v>202</v>
      </c>
      <c r="B65" s="12" t="s">
        <v>203</v>
      </c>
      <c r="C65" s="13" t="s">
        <v>204</v>
      </c>
      <c r="D65" s="8">
        <v>14532</v>
      </c>
      <c r="E65" s="8">
        <f t="shared" si="3"/>
        <v>1017.2400000000001</v>
      </c>
      <c r="F65" s="8">
        <f t="shared" si="0"/>
        <v>15549.24</v>
      </c>
      <c r="G65" s="17" t="s">
        <v>205</v>
      </c>
      <c r="H65" s="14" t="s">
        <v>15</v>
      </c>
      <c r="I65" s="15">
        <v>12</v>
      </c>
      <c r="J65" s="12">
        <v>45713</v>
      </c>
    </row>
    <row r="66" spans="1:10" s="11" customFormat="1" ht="33.75">
      <c r="A66" s="20" t="s">
        <v>206</v>
      </c>
      <c r="B66" s="12" t="s">
        <v>50</v>
      </c>
      <c r="C66" s="13" t="s">
        <v>51</v>
      </c>
      <c r="D66" s="8">
        <v>7694.33</v>
      </c>
      <c r="E66" s="8">
        <f t="shared" si="3"/>
        <v>538.60310000000004</v>
      </c>
      <c r="F66" s="8">
        <f t="shared" si="0"/>
        <v>8232.9331000000002</v>
      </c>
      <c r="G66" s="13" t="s">
        <v>207</v>
      </c>
      <c r="H66" s="14" t="s">
        <v>15</v>
      </c>
      <c r="I66" s="15">
        <v>1</v>
      </c>
      <c r="J66" s="12">
        <v>45713</v>
      </c>
    </row>
    <row r="67" spans="1:10" s="11" customFormat="1" ht="22.5">
      <c r="A67" s="20" t="s">
        <v>208</v>
      </c>
      <c r="B67" s="12" t="s">
        <v>209</v>
      </c>
      <c r="C67" s="13" t="s">
        <v>210</v>
      </c>
      <c r="D67" s="8">
        <v>3600</v>
      </c>
      <c r="E67" s="8">
        <f t="shared" si="3"/>
        <v>252.00000000000003</v>
      </c>
      <c r="F67" s="8">
        <f t="shared" si="0"/>
        <v>3852</v>
      </c>
      <c r="G67" s="13" t="s">
        <v>211</v>
      </c>
      <c r="H67" s="14" t="s">
        <v>15</v>
      </c>
      <c r="I67" s="15">
        <v>1</v>
      </c>
      <c r="J67" s="12">
        <v>45713</v>
      </c>
    </row>
    <row r="68" spans="1:10" s="11" customFormat="1">
      <c r="A68" s="20" t="s">
        <v>212</v>
      </c>
      <c r="B68" s="12" t="s">
        <v>213</v>
      </c>
      <c r="C68" s="13" t="s">
        <v>214</v>
      </c>
      <c r="D68" s="8">
        <v>2886.65</v>
      </c>
      <c r="E68" s="8">
        <f t="shared" si="3"/>
        <v>202.06550000000001</v>
      </c>
      <c r="F68" s="8">
        <f t="shared" si="0"/>
        <v>3088.7155000000002</v>
      </c>
      <c r="G68" s="13" t="s">
        <v>215</v>
      </c>
      <c r="H68" s="14" t="s">
        <v>15</v>
      </c>
      <c r="I68" s="15">
        <v>12</v>
      </c>
      <c r="J68" s="12">
        <v>45714</v>
      </c>
    </row>
    <row r="69" spans="1:10" s="11" customFormat="1" ht="22.5">
      <c r="A69" s="20" t="s">
        <v>216</v>
      </c>
      <c r="B69" s="12" t="s">
        <v>217</v>
      </c>
      <c r="C69" s="13" t="s">
        <v>218</v>
      </c>
      <c r="D69" s="8">
        <v>2786.33</v>
      </c>
      <c r="E69" s="8">
        <f t="shared" si="3"/>
        <v>195.04310000000001</v>
      </c>
      <c r="F69" s="8">
        <f t="shared" si="0"/>
        <v>2981.3730999999998</v>
      </c>
      <c r="G69" s="13" t="s">
        <v>219</v>
      </c>
      <c r="H69" s="14" t="s">
        <v>15</v>
      </c>
      <c r="I69" s="15">
        <v>1</v>
      </c>
      <c r="J69" s="12">
        <v>45713</v>
      </c>
    </row>
    <row r="70" spans="1:10" s="11" customFormat="1" ht="22.5">
      <c r="A70" s="20" t="s">
        <v>220</v>
      </c>
      <c r="B70" s="12" t="s">
        <v>12</v>
      </c>
      <c r="C70" s="13" t="s">
        <v>13</v>
      </c>
      <c r="D70" s="8">
        <v>3090.43</v>
      </c>
      <c r="E70" s="8">
        <v>214.44</v>
      </c>
      <c r="F70" s="8">
        <f t="shared" si="0"/>
        <v>3304.87</v>
      </c>
      <c r="G70" s="13" t="s">
        <v>221</v>
      </c>
      <c r="H70" s="14" t="s">
        <v>15</v>
      </c>
      <c r="I70" s="15">
        <v>1</v>
      </c>
      <c r="J70" s="12">
        <v>45713</v>
      </c>
    </row>
    <row r="71" spans="1:10" s="11" customFormat="1" ht="33.75">
      <c r="A71" s="20" t="s">
        <v>222</v>
      </c>
      <c r="B71" s="12" t="s">
        <v>50</v>
      </c>
      <c r="C71" s="13" t="s">
        <v>51</v>
      </c>
      <c r="D71" s="8">
        <v>7394.02</v>
      </c>
      <c r="E71" s="8">
        <f t="shared" si="3"/>
        <v>517.58140000000003</v>
      </c>
      <c r="F71" s="8">
        <f t="shared" ref="F71:F133" si="4">+D71+E71</f>
        <v>7911.6014000000005</v>
      </c>
      <c r="G71" s="13" t="s">
        <v>223</v>
      </c>
      <c r="H71" s="14" t="s">
        <v>145</v>
      </c>
      <c r="I71" s="15">
        <v>1</v>
      </c>
      <c r="J71" s="12">
        <v>45713</v>
      </c>
    </row>
    <row r="72" spans="1:10" s="11" customFormat="1" ht="22.5">
      <c r="A72" s="20" t="s">
        <v>224</v>
      </c>
      <c r="B72" s="12" t="s">
        <v>17</v>
      </c>
      <c r="C72" s="13" t="s">
        <v>18</v>
      </c>
      <c r="D72" s="8">
        <v>5408.47</v>
      </c>
      <c r="E72" s="8">
        <f t="shared" si="3"/>
        <v>378.59290000000004</v>
      </c>
      <c r="F72" s="8">
        <f t="shared" si="4"/>
        <v>5787.0628999999999</v>
      </c>
      <c r="G72" s="13" t="s">
        <v>225</v>
      </c>
      <c r="H72" s="14" t="s">
        <v>15</v>
      </c>
      <c r="I72" s="15">
        <v>1</v>
      </c>
      <c r="J72" s="12">
        <v>45713</v>
      </c>
    </row>
    <row r="73" spans="1:10" s="11" customFormat="1" ht="22.5">
      <c r="A73" s="20" t="s">
        <v>226</v>
      </c>
      <c r="B73" s="12" t="s">
        <v>227</v>
      </c>
      <c r="C73" s="13" t="s">
        <v>228</v>
      </c>
      <c r="D73" s="8">
        <v>1224</v>
      </c>
      <c r="E73" s="8">
        <f t="shared" si="3"/>
        <v>85.68</v>
      </c>
      <c r="F73" s="8">
        <f t="shared" si="4"/>
        <v>1309.68</v>
      </c>
      <c r="G73" s="13" t="s">
        <v>229</v>
      </c>
      <c r="H73" s="14" t="s">
        <v>32</v>
      </c>
      <c r="I73" s="15">
        <v>1</v>
      </c>
      <c r="J73" s="12">
        <v>45713</v>
      </c>
    </row>
    <row r="74" spans="1:10" s="11" customFormat="1" ht="22.5">
      <c r="A74" s="20" t="s">
        <v>230</v>
      </c>
      <c r="B74" s="12" t="s">
        <v>231</v>
      </c>
      <c r="C74" s="13" t="s">
        <v>232</v>
      </c>
      <c r="D74" s="8">
        <v>1700</v>
      </c>
      <c r="E74" s="8">
        <f t="shared" si="3"/>
        <v>119.00000000000001</v>
      </c>
      <c r="F74" s="8">
        <f t="shared" si="4"/>
        <v>1819</v>
      </c>
      <c r="G74" s="13" t="s">
        <v>233</v>
      </c>
      <c r="H74" s="14" t="s">
        <v>15</v>
      </c>
      <c r="I74" s="15">
        <v>3</v>
      </c>
      <c r="J74" s="12">
        <v>45713</v>
      </c>
    </row>
    <row r="75" spans="1:10" s="11" customFormat="1" ht="22.5">
      <c r="A75" s="20" t="s">
        <v>234</v>
      </c>
      <c r="B75" s="12" t="s">
        <v>235</v>
      </c>
      <c r="C75" s="13" t="s">
        <v>236</v>
      </c>
      <c r="D75" s="8">
        <v>3248.98</v>
      </c>
      <c r="E75" s="8">
        <f t="shared" si="3"/>
        <v>227.42860000000002</v>
      </c>
      <c r="F75" s="8">
        <f t="shared" si="4"/>
        <v>3476.4086000000002</v>
      </c>
      <c r="G75" s="13" t="s">
        <v>237</v>
      </c>
      <c r="H75" s="14" t="s">
        <v>15</v>
      </c>
      <c r="I75" s="15">
        <v>1</v>
      </c>
      <c r="J75" s="12">
        <v>45715</v>
      </c>
    </row>
    <row r="76" spans="1:10" s="11" customFormat="1" ht="22.5">
      <c r="A76" s="20" t="s">
        <v>238</v>
      </c>
      <c r="B76" s="12" t="s">
        <v>239</v>
      </c>
      <c r="C76" s="13" t="s">
        <v>240</v>
      </c>
      <c r="D76" s="8">
        <v>4752</v>
      </c>
      <c r="E76" s="8">
        <f t="shared" si="3"/>
        <v>332.64000000000004</v>
      </c>
      <c r="F76" s="8">
        <f t="shared" si="4"/>
        <v>5084.6400000000003</v>
      </c>
      <c r="G76" s="13" t="s">
        <v>241</v>
      </c>
      <c r="H76" s="14" t="s">
        <v>32</v>
      </c>
      <c r="I76" s="15">
        <v>12</v>
      </c>
      <c r="J76" s="12">
        <v>45716</v>
      </c>
    </row>
    <row r="77" spans="1:10" s="11" customFormat="1" ht="33.75">
      <c r="A77" s="20" t="s">
        <v>242</v>
      </c>
      <c r="B77" s="12" t="s">
        <v>203</v>
      </c>
      <c r="C77" s="13" t="s">
        <v>204</v>
      </c>
      <c r="D77" s="8">
        <v>9971.56</v>
      </c>
      <c r="E77" s="8">
        <f t="shared" si="3"/>
        <v>698.00920000000008</v>
      </c>
      <c r="F77" s="8">
        <f t="shared" si="4"/>
        <v>10669.5692</v>
      </c>
      <c r="G77" s="13" t="s">
        <v>243</v>
      </c>
      <c r="H77" s="14" t="s">
        <v>15</v>
      </c>
      <c r="I77" s="15">
        <v>12</v>
      </c>
      <c r="J77" s="12">
        <v>45716</v>
      </c>
    </row>
    <row r="78" spans="1:10" s="11" customFormat="1">
      <c r="A78" s="20" t="s">
        <v>244</v>
      </c>
      <c r="B78" s="12" t="s">
        <v>245</v>
      </c>
      <c r="C78" s="13" t="s">
        <v>246</v>
      </c>
      <c r="D78" s="8">
        <v>3230</v>
      </c>
      <c r="E78" s="8">
        <v>0</v>
      </c>
      <c r="F78" s="8">
        <f t="shared" si="4"/>
        <v>3230</v>
      </c>
      <c r="G78" s="13" t="s">
        <v>247</v>
      </c>
      <c r="H78" s="14" t="s">
        <v>15</v>
      </c>
      <c r="I78" s="15">
        <v>12</v>
      </c>
      <c r="J78" s="12">
        <v>45726</v>
      </c>
    </row>
    <row r="79" spans="1:10" s="11" customFormat="1" ht="22.5">
      <c r="A79" s="20" t="s">
        <v>248</v>
      </c>
      <c r="B79" s="12" t="s">
        <v>249</v>
      </c>
      <c r="C79" s="13" t="s">
        <v>250</v>
      </c>
      <c r="D79" s="8">
        <v>1950</v>
      </c>
      <c r="E79" s="8">
        <f t="shared" si="3"/>
        <v>136.5</v>
      </c>
      <c r="F79" s="8">
        <f t="shared" si="4"/>
        <v>2086.5</v>
      </c>
      <c r="G79" s="13" t="s">
        <v>251</v>
      </c>
      <c r="H79" s="14" t="s">
        <v>15</v>
      </c>
      <c r="I79" s="15">
        <v>10</v>
      </c>
      <c r="J79" s="12">
        <v>45719</v>
      </c>
    </row>
    <row r="80" spans="1:10" s="11" customFormat="1" ht="33.75">
      <c r="A80" s="20" t="s">
        <v>252</v>
      </c>
      <c r="B80" s="12" t="s">
        <v>126</v>
      </c>
      <c r="C80" s="13" t="s">
        <v>127</v>
      </c>
      <c r="D80" s="8">
        <v>1082</v>
      </c>
      <c r="E80" s="8">
        <f t="shared" si="3"/>
        <v>75.740000000000009</v>
      </c>
      <c r="F80" s="8">
        <f t="shared" si="4"/>
        <v>1157.74</v>
      </c>
      <c r="G80" s="13" t="s">
        <v>253</v>
      </c>
      <c r="H80" s="14" t="s">
        <v>15</v>
      </c>
      <c r="I80" s="15">
        <v>1</v>
      </c>
      <c r="J80" s="12">
        <v>45721</v>
      </c>
    </row>
    <row r="81" spans="1:10" s="11" customFormat="1" ht="22.5">
      <c r="A81" s="20" t="s">
        <v>254</v>
      </c>
      <c r="B81" s="12" t="s">
        <v>50</v>
      </c>
      <c r="C81" s="13" t="s">
        <v>51</v>
      </c>
      <c r="D81" s="8">
        <v>3521.89</v>
      </c>
      <c r="E81" s="8">
        <f t="shared" si="3"/>
        <v>246.53230000000002</v>
      </c>
      <c r="F81" s="8">
        <f t="shared" si="4"/>
        <v>3768.4222999999997</v>
      </c>
      <c r="G81" s="13" t="s">
        <v>255</v>
      </c>
      <c r="H81" s="14" t="s">
        <v>15</v>
      </c>
      <c r="I81" s="15">
        <v>1</v>
      </c>
      <c r="J81" s="12">
        <v>45721</v>
      </c>
    </row>
    <row r="82" spans="1:10" s="11" customFormat="1" ht="22.5">
      <c r="A82" s="20" t="s">
        <v>256</v>
      </c>
      <c r="B82" s="12" t="s">
        <v>140</v>
      </c>
      <c r="C82" s="13" t="s">
        <v>141</v>
      </c>
      <c r="D82" s="8">
        <v>1010.91</v>
      </c>
      <c r="E82" s="8">
        <f t="shared" si="3"/>
        <v>70.7637</v>
      </c>
      <c r="F82" s="8">
        <f t="shared" si="4"/>
        <v>1081.6737000000001</v>
      </c>
      <c r="G82" s="13" t="s">
        <v>257</v>
      </c>
      <c r="H82" s="14" t="s">
        <v>15</v>
      </c>
      <c r="I82" s="15">
        <v>1</v>
      </c>
      <c r="J82" s="12">
        <v>45721</v>
      </c>
    </row>
    <row r="83" spans="1:10" s="11" customFormat="1">
      <c r="A83" s="20" t="s">
        <v>258</v>
      </c>
      <c r="B83" s="12" t="s">
        <v>259</v>
      </c>
      <c r="C83" s="13" t="s">
        <v>260</v>
      </c>
      <c r="D83" s="8">
        <v>14400</v>
      </c>
      <c r="E83" s="8">
        <f t="shared" si="3"/>
        <v>1008.0000000000001</v>
      </c>
      <c r="F83" s="8">
        <f t="shared" si="4"/>
        <v>15408</v>
      </c>
      <c r="G83" s="13" t="s">
        <v>261</v>
      </c>
      <c r="H83" s="14" t="s">
        <v>145</v>
      </c>
      <c r="I83" s="15">
        <v>12</v>
      </c>
      <c r="J83" s="12">
        <v>45736</v>
      </c>
    </row>
    <row r="84" spans="1:10" s="11" customFormat="1" ht="33.75">
      <c r="A84" s="20" t="s">
        <v>262</v>
      </c>
      <c r="B84" s="12" t="s">
        <v>140</v>
      </c>
      <c r="C84" s="13" t="s">
        <v>141</v>
      </c>
      <c r="D84" s="8">
        <v>8716.09</v>
      </c>
      <c r="E84" s="8">
        <f t="shared" si="3"/>
        <v>610.12630000000001</v>
      </c>
      <c r="F84" s="8">
        <f t="shared" si="4"/>
        <v>9326.2163</v>
      </c>
      <c r="G84" s="13" t="s">
        <v>263</v>
      </c>
      <c r="H84" s="14" t="s">
        <v>15</v>
      </c>
      <c r="I84" s="15">
        <v>1</v>
      </c>
      <c r="J84" s="12">
        <v>45723</v>
      </c>
    </row>
    <row r="85" spans="1:10" s="11" customFormat="1" ht="22.5">
      <c r="A85" s="20" t="s">
        <v>264</v>
      </c>
      <c r="B85" s="12" t="s">
        <v>265</v>
      </c>
      <c r="C85" s="13" t="s">
        <v>266</v>
      </c>
      <c r="D85" s="8">
        <v>14975</v>
      </c>
      <c r="E85" s="8">
        <f t="shared" si="3"/>
        <v>1048.25</v>
      </c>
      <c r="F85" s="8">
        <f t="shared" si="4"/>
        <v>16023.25</v>
      </c>
      <c r="G85" s="13" t="s">
        <v>267</v>
      </c>
      <c r="H85" s="14" t="s">
        <v>15</v>
      </c>
      <c r="I85" s="15">
        <v>12</v>
      </c>
      <c r="J85" s="12">
        <v>45727</v>
      </c>
    </row>
    <row r="86" spans="1:10" s="11" customFormat="1" ht="22.5">
      <c r="A86" s="20" t="s">
        <v>268</v>
      </c>
      <c r="B86" s="12" t="s">
        <v>199</v>
      </c>
      <c r="C86" s="13" t="s">
        <v>200</v>
      </c>
      <c r="D86" s="8">
        <v>1080.21</v>
      </c>
      <c r="E86" s="8">
        <f t="shared" si="3"/>
        <v>75.614700000000013</v>
      </c>
      <c r="F86" s="8">
        <f t="shared" si="4"/>
        <v>1155.8247000000001</v>
      </c>
      <c r="G86" s="13" t="s">
        <v>269</v>
      </c>
      <c r="H86" s="14" t="s">
        <v>32</v>
      </c>
      <c r="I86" s="15">
        <v>1</v>
      </c>
      <c r="J86" s="12">
        <v>45727</v>
      </c>
    </row>
    <row r="87" spans="1:10" s="11" customFormat="1" ht="33.75">
      <c r="A87" s="20" t="s">
        <v>270</v>
      </c>
      <c r="B87" s="12" t="s">
        <v>50</v>
      </c>
      <c r="C87" s="13" t="s">
        <v>51</v>
      </c>
      <c r="D87" s="8">
        <v>2099.36</v>
      </c>
      <c r="E87" s="8">
        <f t="shared" si="3"/>
        <v>146.95520000000002</v>
      </c>
      <c r="F87" s="8">
        <f t="shared" si="4"/>
        <v>2246.3152</v>
      </c>
      <c r="G87" s="13" t="s">
        <v>271</v>
      </c>
      <c r="H87" s="14" t="s">
        <v>15</v>
      </c>
      <c r="I87" s="15">
        <v>1</v>
      </c>
      <c r="J87" s="12">
        <v>45727</v>
      </c>
    </row>
    <row r="88" spans="1:10" s="11" customFormat="1" ht="33.75">
      <c r="A88" s="20" t="s">
        <v>272</v>
      </c>
      <c r="B88" s="12" t="s">
        <v>50</v>
      </c>
      <c r="C88" s="13" t="s">
        <v>51</v>
      </c>
      <c r="D88" s="8">
        <v>3234.15</v>
      </c>
      <c r="E88" s="8">
        <f t="shared" si="3"/>
        <v>226.39050000000003</v>
      </c>
      <c r="F88" s="8">
        <f t="shared" si="4"/>
        <v>3460.5405000000001</v>
      </c>
      <c r="G88" s="13" t="s">
        <v>273</v>
      </c>
      <c r="H88" s="14" t="s">
        <v>15</v>
      </c>
      <c r="I88" s="15">
        <v>1</v>
      </c>
      <c r="J88" s="12">
        <v>45727</v>
      </c>
    </row>
    <row r="89" spans="1:10" s="11" customFormat="1" ht="33.75">
      <c r="A89" s="20" t="s">
        <v>274</v>
      </c>
      <c r="B89" s="12" t="s">
        <v>50</v>
      </c>
      <c r="C89" s="13" t="s">
        <v>51</v>
      </c>
      <c r="D89" s="8">
        <v>1497.51</v>
      </c>
      <c r="E89" s="8">
        <f t="shared" si="3"/>
        <v>104.82570000000001</v>
      </c>
      <c r="F89" s="8">
        <f t="shared" si="4"/>
        <v>1602.3357000000001</v>
      </c>
      <c r="G89" s="13" t="s">
        <v>275</v>
      </c>
      <c r="H89" s="14" t="s">
        <v>15</v>
      </c>
      <c r="I89" s="15">
        <v>1</v>
      </c>
      <c r="J89" s="12">
        <v>45727</v>
      </c>
    </row>
    <row r="90" spans="1:10" s="11" customFormat="1" ht="33.75">
      <c r="A90" s="20" t="s">
        <v>276</v>
      </c>
      <c r="B90" s="12" t="s">
        <v>50</v>
      </c>
      <c r="C90" s="13" t="s">
        <v>51</v>
      </c>
      <c r="D90" s="8">
        <v>5835.96</v>
      </c>
      <c r="E90" s="8">
        <f t="shared" si="3"/>
        <v>408.51720000000006</v>
      </c>
      <c r="F90" s="8">
        <f t="shared" si="4"/>
        <v>6244.4772000000003</v>
      </c>
      <c r="G90" s="13" t="s">
        <v>277</v>
      </c>
      <c r="H90" s="14" t="s">
        <v>15</v>
      </c>
      <c r="I90" s="15">
        <v>1</v>
      </c>
      <c r="J90" s="12">
        <v>45727</v>
      </c>
    </row>
    <row r="91" spans="1:10" s="11" customFormat="1" ht="22.5">
      <c r="A91" s="20" t="s">
        <v>278</v>
      </c>
      <c r="B91" s="12" t="s">
        <v>140</v>
      </c>
      <c r="C91" s="13" t="s">
        <v>141</v>
      </c>
      <c r="D91" s="8">
        <v>2381.52</v>
      </c>
      <c r="E91" s="8">
        <f t="shared" si="3"/>
        <v>166.7064</v>
      </c>
      <c r="F91" s="8">
        <f t="shared" si="4"/>
        <v>2548.2264</v>
      </c>
      <c r="G91" s="13" t="s">
        <v>279</v>
      </c>
      <c r="H91" s="14" t="s">
        <v>15</v>
      </c>
      <c r="I91" s="15">
        <v>1</v>
      </c>
      <c r="J91" s="12">
        <v>45728</v>
      </c>
    </row>
    <row r="92" spans="1:10" s="11" customFormat="1" ht="33.75">
      <c r="A92" s="22" t="s">
        <v>280</v>
      </c>
      <c r="B92" s="12" t="s">
        <v>140</v>
      </c>
      <c r="C92" s="13" t="s">
        <v>141</v>
      </c>
      <c r="D92" s="8">
        <v>3670.85</v>
      </c>
      <c r="E92" s="8">
        <f t="shared" si="3"/>
        <v>256.95949999999999</v>
      </c>
      <c r="F92" s="8">
        <f t="shared" si="4"/>
        <v>3927.8094999999998</v>
      </c>
      <c r="G92" s="13" t="s">
        <v>281</v>
      </c>
      <c r="H92" s="14" t="s">
        <v>15</v>
      </c>
      <c r="I92" s="15">
        <v>1</v>
      </c>
      <c r="J92" s="12">
        <v>45728</v>
      </c>
    </row>
    <row r="93" spans="1:10" s="11" customFormat="1">
      <c r="A93" s="20" t="s">
        <v>282</v>
      </c>
      <c r="B93" s="12" t="s">
        <v>235</v>
      </c>
      <c r="C93" s="13" t="s">
        <v>283</v>
      </c>
      <c r="D93" s="8">
        <v>1836.04</v>
      </c>
      <c r="E93" s="8">
        <f t="shared" si="3"/>
        <v>128.52280000000002</v>
      </c>
      <c r="F93" s="8">
        <f t="shared" si="4"/>
        <v>1964.5627999999999</v>
      </c>
      <c r="G93" s="13" t="s">
        <v>284</v>
      </c>
      <c r="H93" s="14" t="s">
        <v>15</v>
      </c>
      <c r="I93" s="15">
        <v>1</v>
      </c>
      <c r="J93" s="12">
        <v>45728</v>
      </c>
    </row>
    <row r="94" spans="1:10" s="11" customFormat="1" ht="33.75">
      <c r="A94" s="20" t="s">
        <v>285</v>
      </c>
      <c r="B94" s="12" t="s">
        <v>286</v>
      </c>
      <c r="C94" s="13" t="s">
        <v>287</v>
      </c>
      <c r="D94" s="8">
        <v>1446.04</v>
      </c>
      <c r="E94" s="8">
        <f t="shared" si="3"/>
        <v>101.22280000000001</v>
      </c>
      <c r="F94" s="8">
        <f t="shared" si="4"/>
        <v>1547.2628</v>
      </c>
      <c r="G94" s="13" t="s">
        <v>288</v>
      </c>
      <c r="H94" s="14" t="s">
        <v>15</v>
      </c>
      <c r="I94" s="15">
        <v>2</v>
      </c>
      <c r="J94" s="12">
        <v>45730</v>
      </c>
    </row>
    <row r="95" spans="1:10" s="11" customFormat="1">
      <c r="A95" s="20" t="s">
        <v>289</v>
      </c>
      <c r="B95" s="24"/>
      <c r="C95" s="25"/>
      <c r="D95" s="26"/>
      <c r="E95" s="26"/>
      <c r="F95" s="26"/>
      <c r="G95" s="13" t="s">
        <v>290</v>
      </c>
      <c r="H95" s="27"/>
      <c r="I95" s="28"/>
      <c r="J95" s="24"/>
    </row>
    <row r="96" spans="1:10" s="11" customFormat="1" ht="33.75">
      <c r="A96" s="20" t="s">
        <v>291</v>
      </c>
      <c r="B96" s="12" t="s">
        <v>292</v>
      </c>
      <c r="C96" s="13" t="s">
        <v>293</v>
      </c>
      <c r="D96" s="8">
        <v>10647.02</v>
      </c>
      <c r="E96" s="8">
        <f t="shared" si="3"/>
        <v>745.29140000000007</v>
      </c>
      <c r="F96" s="8">
        <f t="shared" si="4"/>
        <v>11392.311400000001</v>
      </c>
      <c r="G96" s="13" t="s">
        <v>294</v>
      </c>
      <c r="H96" s="14" t="s">
        <v>32</v>
      </c>
      <c r="I96" s="15">
        <v>6</v>
      </c>
      <c r="J96" s="12">
        <v>45730</v>
      </c>
    </row>
    <row r="97" spans="1:10" s="11" customFormat="1">
      <c r="A97" s="20" t="s">
        <v>295</v>
      </c>
      <c r="B97" s="24"/>
      <c r="C97" s="25"/>
      <c r="D97" s="26"/>
      <c r="E97" s="26"/>
      <c r="F97" s="26"/>
      <c r="G97" s="13" t="s">
        <v>290</v>
      </c>
      <c r="H97" s="27"/>
      <c r="I97" s="28"/>
      <c r="J97" s="24"/>
    </row>
    <row r="98" spans="1:10" s="11" customFormat="1" ht="22.5">
      <c r="A98" s="20" t="s">
        <v>296</v>
      </c>
      <c r="B98" s="12" t="s">
        <v>297</v>
      </c>
      <c r="C98" s="13" t="s">
        <v>298</v>
      </c>
      <c r="D98" s="8">
        <v>8700</v>
      </c>
      <c r="E98" s="8">
        <v>0</v>
      </c>
      <c r="F98" s="8">
        <f t="shared" si="4"/>
        <v>8700</v>
      </c>
      <c r="G98" s="13" t="s">
        <v>299</v>
      </c>
      <c r="H98" s="14" t="s">
        <v>15</v>
      </c>
      <c r="I98" s="15">
        <v>7</v>
      </c>
      <c r="J98" s="12">
        <v>45733</v>
      </c>
    </row>
    <row r="99" spans="1:10" s="11" customFormat="1" ht="22.5">
      <c r="A99" s="22" t="s">
        <v>300</v>
      </c>
      <c r="B99" s="12" t="s">
        <v>76</v>
      </c>
      <c r="C99" s="23" t="s">
        <v>77</v>
      </c>
      <c r="D99" s="8">
        <v>1592.81</v>
      </c>
      <c r="E99" s="8">
        <f t="shared" si="3"/>
        <v>111.4967</v>
      </c>
      <c r="F99" s="8">
        <f t="shared" si="4"/>
        <v>1704.3066999999999</v>
      </c>
      <c r="G99" s="13" t="s">
        <v>301</v>
      </c>
      <c r="H99" s="14" t="s">
        <v>15</v>
      </c>
      <c r="I99" s="15">
        <v>1</v>
      </c>
      <c r="J99" s="12">
        <v>45730</v>
      </c>
    </row>
    <row r="100" spans="1:10" s="11" customFormat="1" ht="33.75">
      <c r="A100" s="20" t="s">
        <v>302</v>
      </c>
      <c r="B100" s="12" t="s">
        <v>76</v>
      </c>
      <c r="C100" s="13" t="s">
        <v>77</v>
      </c>
      <c r="D100" s="8">
        <v>2878.39</v>
      </c>
      <c r="E100" s="8">
        <f t="shared" si="3"/>
        <v>201.4873</v>
      </c>
      <c r="F100" s="8">
        <f t="shared" si="4"/>
        <v>3079.8773000000001</v>
      </c>
      <c r="G100" s="13" t="s">
        <v>303</v>
      </c>
      <c r="H100" s="14" t="s">
        <v>15</v>
      </c>
      <c r="I100" s="15">
        <v>1</v>
      </c>
      <c r="J100" s="12" t="s">
        <v>304</v>
      </c>
    </row>
    <row r="101" spans="1:10" s="11" customFormat="1" ht="22.5">
      <c r="A101" s="20" t="s">
        <v>305</v>
      </c>
      <c r="B101" s="12" t="s">
        <v>199</v>
      </c>
      <c r="C101" s="13" t="s">
        <v>200</v>
      </c>
      <c r="D101" s="8">
        <v>1017.49</v>
      </c>
      <c r="E101" s="8">
        <f t="shared" si="3"/>
        <v>71.224300000000014</v>
      </c>
      <c r="F101" s="8">
        <f t="shared" si="4"/>
        <v>1088.7143000000001</v>
      </c>
      <c r="G101" s="13" t="s">
        <v>306</v>
      </c>
      <c r="H101" s="14" t="s">
        <v>32</v>
      </c>
      <c r="I101" s="15">
        <v>1</v>
      </c>
      <c r="J101" s="12">
        <v>45730</v>
      </c>
    </row>
    <row r="102" spans="1:10" s="11" customFormat="1" ht="33.75">
      <c r="A102" s="20" t="s">
        <v>307</v>
      </c>
      <c r="B102" s="12" t="s">
        <v>140</v>
      </c>
      <c r="C102" s="13" t="s">
        <v>141</v>
      </c>
      <c r="D102" s="8">
        <v>4825.63</v>
      </c>
      <c r="E102" s="8">
        <f t="shared" si="3"/>
        <v>337.79410000000001</v>
      </c>
      <c r="F102" s="8">
        <f t="shared" si="4"/>
        <v>5163.4241000000002</v>
      </c>
      <c r="G102" s="13" t="s">
        <v>308</v>
      </c>
      <c r="H102" s="14" t="s">
        <v>15</v>
      </c>
      <c r="I102" s="15">
        <v>1</v>
      </c>
      <c r="J102" s="12">
        <v>45734</v>
      </c>
    </row>
    <row r="103" spans="1:10" s="11" customFormat="1" ht="22.5">
      <c r="A103" s="20" t="s">
        <v>309</v>
      </c>
      <c r="B103" s="12" t="s">
        <v>140</v>
      </c>
      <c r="C103" s="13" t="s">
        <v>141</v>
      </c>
      <c r="D103" s="8">
        <v>10630.5</v>
      </c>
      <c r="E103" s="8">
        <f t="shared" si="3"/>
        <v>744.1350000000001</v>
      </c>
      <c r="F103" s="8">
        <f t="shared" si="4"/>
        <v>11374.635</v>
      </c>
      <c r="G103" s="13" t="s">
        <v>310</v>
      </c>
      <c r="H103" s="14" t="s">
        <v>15</v>
      </c>
      <c r="I103" s="15">
        <v>1</v>
      </c>
      <c r="J103" s="12">
        <v>45734</v>
      </c>
    </row>
    <row r="104" spans="1:10" s="11" customFormat="1" ht="22.5">
      <c r="A104" s="20" t="s">
        <v>311</v>
      </c>
      <c r="B104" s="12" t="s">
        <v>50</v>
      </c>
      <c r="C104" s="13" t="s">
        <v>51</v>
      </c>
      <c r="D104" s="8">
        <v>1669.09</v>
      </c>
      <c r="E104" s="8">
        <f t="shared" si="3"/>
        <v>116.83630000000001</v>
      </c>
      <c r="F104" s="8">
        <f t="shared" si="4"/>
        <v>1785.9262999999999</v>
      </c>
      <c r="G104" s="13" t="s">
        <v>312</v>
      </c>
      <c r="H104" s="14" t="s">
        <v>15</v>
      </c>
      <c r="I104" s="15">
        <v>1</v>
      </c>
      <c r="J104" s="12">
        <v>45734</v>
      </c>
    </row>
    <row r="105" spans="1:10" s="11" customFormat="1" ht="22.5">
      <c r="A105" s="20" t="s">
        <v>313</v>
      </c>
      <c r="B105" s="12" t="s">
        <v>140</v>
      </c>
      <c r="C105" s="13" t="s">
        <v>141</v>
      </c>
      <c r="D105" s="8">
        <v>1278.02</v>
      </c>
      <c r="E105" s="8">
        <f t="shared" si="3"/>
        <v>89.461400000000012</v>
      </c>
      <c r="F105" s="8">
        <f t="shared" si="4"/>
        <v>1367.4813999999999</v>
      </c>
      <c r="G105" s="13" t="s">
        <v>314</v>
      </c>
      <c r="H105" s="14" t="s">
        <v>15</v>
      </c>
      <c r="I105" s="15">
        <v>1</v>
      </c>
      <c r="J105" s="12">
        <v>45734</v>
      </c>
    </row>
    <row r="106" spans="1:10" s="11" customFormat="1" ht="22.5">
      <c r="A106" s="22" t="s">
        <v>315</v>
      </c>
      <c r="B106" s="12" t="s">
        <v>50</v>
      </c>
      <c r="C106" s="13" t="s">
        <v>51</v>
      </c>
      <c r="D106" s="8">
        <v>3434.2</v>
      </c>
      <c r="E106" s="8">
        <f t="shared" si="3"/>
        <v>240.39400000000001</v>
      </c>
      <c r="F106" s="8">
        <f t="shared" si="4"/>
        <v>3674.5940000000001</v>
      </c>
      <c r="G106" s="13" t="s">
        <v>316</v>
      </c>
      <c r="H106" s="14" t="s">
        <v>15</v>
      </c>
      <c r="I106" s="15">
        <v>1</v>
      </c>
      <c r="J106" s="12">
        <v>45734</v>
      </c>
    </row>
    <row r="107" spans="1:10" s="11" customFormat="1" ht="33.75">
      <c r="A107" s="20" t="s">
        <v>317</v>
      </c>
      <c r="B107" s="12" t="s">
        <v>50</v>
      </c>
      <c r="C107" s="13" t="s">
        <v>51</v>
      </c>
      <c r="D107" s="8">
        <v>2438.46</v>
      </c>
      <c r="E107" s="8">
        <f t="shared" si="3"/>
        <v>170.69220000000001</v>
      </c>
      <c r="F107" s="8">
        <f t="shared" si="4"/>
        <v>2609.1522</v>
      </c>
      <c r="G107" s="13" t="s">
        <v>318</v>
      </c>
      <c r="H107" s="14" t="s">
        <v>15</v>
      </c>
      <c r="I107" s="15">
        <v>1</v>
      </c>
      <c r="J107" s="12">
        <v>45734</v>
      </c>
    </row>
    <row r="108" spans="1:10" s="11" customFormat="1" ht="22.5">
      <c r="A108" s="20" t="s">
        <v>319</v>
      </c>
      <c r="B108" s="12" t="s">
        <v>50</v>
      </c>
      <c r="C108" s="13" t="s">
        <v>51</v>
      </c>
      <c r="D108" s="8">
        <v>2813.95</v>
      </c>
      <c r="E108" s="8">
        <f t="shared" si="3"/>
        <v>196.97650000000002</v>
      </c>
      <c r="F108" s="8">
        <f t="shared" si="4"/>
        <v>3010.9265</v>
      </c>
      <c r="G108" s="13" t="s">
        <v>320</v>
      </c>
      <c r="H108" s="14" t="s">
        <v>15</v>
      </c>
      <c r="I108" s="15">
        <v>1</v>
      </c>
      <c r="J108" s="12">
        <v>45734</v>
      </c>
    </row>
    <row r="109" spans="1:10" s="11" customFormat="1" ht="22.5">
      <c r="A109" s="20" t="s">
        <v>321</v>
      </c>
      <c r="B109" s="12" t="s">
        <v>50</v>
      </c>
      <c r="C109" s="13" t="s">
        <v>51</v>
      </c>
      <c r="D109" s="8">
        <v>1373</v>
      </c>
      <c r="E109" s="8">
        <f t="shared" si="3"/>
        <v>96.110000000000014</v>
      </c>
      <c r="F109" s="8">
        <f t="shared" si="4"/>
        <v>1469.1100000000001</v>
      </c>
      <c r="G109" s="13" t="s">
        <v>322</v>
      </c>
      <c r="H109" s="14" t="s">
        <v>15</v>
      </c>
      <c r="I109" s="15">
        <v>1</v>
      </c>
      <c r="J109" s="12">
        <v>45734</v>
      </c>
    </row>
    <row r="110" spans="1:10" s="11" customFormat="1" ht="22.5">
      <c r="A110" s="20" t="s">
        <v>323</v>
      </c>
      <c r="B110" s="12" t="s">
        <v>324</v>
      </c>
      <c r="C110" s="13" t="s">
        <v>325</v>
      </c>
      <c r="D110" s="8">
        <v>12000</v>
      </c>
      <c r="E110" s="8">
        <f t="shared" si="3"/>
        <v>840.00000000000011</v>
      </c>
      <c r="F110" s="8">
        <f t="shared" si="4"/>
        <v>12840</v>
      </c>
      <c r="G110" s="13" t="s">
        <v>326</v>
      </c>
      <c r="H110" s="14" t="s">
        <v>15</v>
      </c>
      <c r="I110" s="15">
        <v>9</v>
      </c>
      <c r="J110" s="12">
        <v>45737</v>
      </c>
    </row>
    <row r="111" spans="1:10" s="11" customFormat="1" ht="11.25" customHeight="1">
      <c r="A111" s="20" t="s">
        <v>327</v>
      </c>
      <c r="B111" s="12" t="s">
        <v>381</v>
      </c>
      <c r="C111" s="13" t="s">
        <v>382</v>
      </c>
      <c r="D111" s="8">
        <v>1558.37</v>
      </c>
      <c r="E111" s="8">
        <v>0</v>
      </c>
      <c r="F111" s="8">
        <f t="shared" si="4"/>
        <v>1558.37</v>
      </c>
      <c r="G111" s="13" t="s">
        <v>328</v>
      </c>
      <c r="H111" s="14" t="s">
        <v>15</v>
      </c>
      <c r="I111" s="15">
        <v>12</v>
      </c>
      <c r="J111" s="12">
        <v>45748</v>
      </c>
    </row>
    <row r="112" spans="1:10" s="11" customFormat="1" ht="22.5">
      <c r="A112" s="20" t="s">
        <v>329</v>
      </c>
      <c r="B112" s="12" t="s">
        <v>12</v>
      </c>
      <c r="C112" s="13" t="s">
        <v>13</v>
      </c>
      <c r="D112" s="8">
        <v>1756.97</v>
      </c>
      <c r="E112" s="8">
        <f t="shared" si="3"/>
        <v>122.98790000000001</v>
      </c>
      <c r="F112" s="8">
        <f t="shared" si="4"/>
        <v>1879.9579000000001</v>
      </c>
      <c r="G112" s="13" t="s">
        <v>330</v>
      </c>
      <c r="H112" s="14" t="s">
        <v>15</v>
      </c>
      <c r="I112" s="15">
        <v>1</v>
      </c>
      <c r="J112" s="12">
        <v>45740</v>
      </c>
    </row>
    <row r="113" spans="1:10" s="11" customFormat="1" ht="22.5">
      <c r="A113" s="20" t="s">
        <v>331</v>
      </c>
      <c r="B113" s="12" t="s">
        <v>12</v>
      </c>
      <c r="C113" s="13" t="s">
        <v>13</v>
      </c>
      <c r="D113" s="8">
        <v>13667.25</v>
      </c>
      <c r="E113" s="8">
        <f t="shared" si="3"/>
        <v>956.7075000000001</v>
      </c>
      <c r="F113" s="8">
        <f t="shared" si="4"/>
        <v>14623.9575</v>
      </c>
      <c r="G113" s="13" t="s">
        <v>332</v>
      </c>
      <c r="H113" s="14" t="s">
        <v>15</v>
      </c>
      <c r="I113" s="15">
        <v>1</v>
      </c>
      <c r="J113" s="12">
        <v>45740</v>
      </c>
    </row>
    <row r="114" spans="1:10" s="11" customFormat="1" ht="22.5">
      <c r="A114" s="20" t="s">
        <v>333</v>
      </c>
      <c r="B114" s="12" t="s">
        <v>140</v>
      </c>
      <c r="C114" s="13" t="s">
        <v>141</v>
      </c>
      <c r="D114" s="8">
        <v>2274.9899999999998</v>
      </c>
      <c r="E114" s="8">
        <f t="shared" si="3"/>
        <v>159.24930000000001</v>
      </c>
      <c r="F114" s="8">
        <f t="shared" si="4"/>
        <v>2434.2392999999997</v>
      </c>
      <c r="G114" s="13" t="s">
        <v>334</v>
      </c>
      <c r="H114" s="14" t="s">
        <v>15</v>
      </c>
      <c r="I114" s="15">
        <v>1</v>
      </c>
      <c r="J114" s="12">
        <v>45744</v>
      </c>
    </row>
    <row r="115" spans="1:10" s="11" customFormat="1" ht="22.5">
      <c r="A115" s="20" t="s">
        <v>335</v>
      </c>
      <c r="B115" s="12" t="s">
        <v>76</v>
      </c>
      <c r="C115" s="13" t="s">
        <v>77</v>
      </c>
      <c r="D115" s="8">
        <v>4830.32</v>
      </c>
      <c r="E115" s="8">
        <f t="shared" si="3"/>
        <v>338.12240000000003</v>
      </c>
      <c r="F115" s="8">
        <f t="shared" si="4"/>
        <v>5168.4423999999999</v>
      </c>
      <c r="G115" s="13" t="s">
        <v>336</v>
      </c>
      <c r="H115" s="14" t="s">
        <v>15</v>
      </c>
      <c r="I115" s="15">
        <v>1</v>
      </c>
      <c r="J115" s="12">
        <v>45740</v>
      </c>
    </row>
    <row r="116" spans="1:10" s="11" customFormat="1" ht="22.5">
      <c r="A116" s="20" t="s">
        <v>337</v>
      </c>
      <c r="B116" s="12" t="s">
        <v>29</v>
      </c>
      <c r="C116" s="13" t="s">
        <v>30</v>
      </c>
      <c r="D116" s="8">
        <v>1594.5</v>
      </c>
      <c r="E116" s="8">
        <f t="shared" si="3"/>
        <v>111.61500000000001</v>
      </c>
      <c r="F116" s="8">
        <f t="shared" si="4"/>
        <v>1706.115</v>
      </c>
      <c r="G116" s="13" t="s">
        <v>338</v>
      </c>
      <c r="H116" s="14" t="s">
        <v>32</v>
      </c>
      <c r="I116" s="15">
        <v>1</v>
      </c>
      <c r="J116" s="12">
        <v>45740</v>
      </c>
    </row>
    <row r="117" spans="1:10" s="11" customFormat="1" ht="22.5">
      <c r="A117" s="20" t="s">
        <v>339</v>
      </c>
      <c r="B117" s="12" t="s">
        <v>140</v>
      </c>
      <c r="C117" s="13" t="s">
        <v>141</v>
      </c>
      <c r="D117" s="8">
        <v>2503.83</v>
      </c>
      <c r="E117" s="8">
        <f t="shared" si="3"/>
        <v>175.2681</v>
      </c>
      <c r="F117" s="8">
        <f t="shared" si="4"/>
        <v>2679.0981000000002</v>
      </c>
      <c r="G117" s="13" t="s">
        <v>340</v>
      </c>
      <c r="H117" s="14" t="s">
        <v>15</v>
      </c>
      <c r="I117" s="15">
        <v>1</v>
      </c>
      <c r="J117" s="12">
        <v>45744</v>
      </c>
    </row>
    <row r="118" spans="1:10" s="11" customFormat="1" ht="33.75">
      <c r="A118" s="20" t="s">
        <v>341</v>
      </c>
      <c r="B118" s="12" t="s">
        <v>140</v>
      </c>
      <c r="C118" s="13" t="s">
        <v>141</v>
      </c>
      <c r="D118" s="8">
        <v>4388.49</v>
      </c>
      <c r="E118" s="8">
        <f t="shared" si="3"/>
        <v>307.1943</v>
      </c>
      <c r="F118" s="8">
        <f t="shared" si="4"/>
        <v>4695.6842999999999</v>
      </c>
      <c r="G118" s="13" t="s">
        <v>342</v>
      </c>
      <c r="H118" s="14" t="s">
        <v>15</v>
      </c>
      <c r="I118" s="15">
        <v>1</v>
      </c>
      <c r="J118" s="12">
        <v>45744</v>
      </c>
    </row>
    <row r="119" spans="1:10" s="11" customFormat="1" ht="22.5">
      <c r="A119" s="20" t="s">
        <v>343</v>
      </c>
      <c r="B119" s="12" t="s">
        <v>140</v>
      </c>
      <c r="C119" s="13" t="s">
        <v>141</v>
      </c>
      <c r="D119" s="8">
        <v>6573.57</v>
      </c>
      <c r="E119" s="8">
        <f t="shared" si="3"/>
        <v>460.1499</v>
      </c>
      <c r="F119" s="8">
        <f t="shared" si="4"/>
        <v>7033.7199000000001</v>
      </c>
      <c r="G119" s="13" t="s">
        <v>344</v>
      </c>
      <c r="H119" s="14" t="s">
        <v>15</v>
      </c>
      <c r="I119" s="15">
        <v>1</v>
      </c>
      <c r="J119" s="12">
        <v>45744</v>
      </c>
    </row>
    <row r="120" spans="1:10" s="11" customFormat="1" ht="33.75">
      <c r="A120" s="20" t="s">
        <v>345</v>
      </c>
      <c r="B120" s="12" t="s">
        <v>231</v>
      </c>
      <c r="C120" s="13" t="s">
        <v>232</v>
      </c>
      <c r="D120" s="8">
        <v>1700</v>
      </c>
      <c r="E120" s="8">
        <f t="shared" si="3"/>
        <v>119.00000000000001</v>
      </c>
      <c r="F120" s="8">
        <f t="shared" si="4"/>
        <v>1819</v>
      </c>
      <c r="G120" s="13" t="s">
        <v>346</v>
      </c>
      <c r="H120" s="14" t="s">
        <v>15</v>
      </c>
      <c r="I120" s="15">
        <v>1</v>
      </c>
      <c r="J120" s="12">
        <v>45744</v>
      </c>
    </row>
    <row r="121" spans="1:10" s="11" customFormat="1" ht="33.75">
      <c r="A121" s="20" t="s">
        <v>347</v>
      </c>
      <c r="B121" s="12" t="s">
        <v>140</v>
      </c>
      <c r="C121" s="13" t="s">
        <v>141</v>
      </c>
      <c r="D121" s="8">
        <v>2878.79</v>
      </c>
      <c r="E121" s="8">
        <f t="shared" si="3"/>
        <v>201.51530000000002</v>
      </c>
      <c r="F121" s="8">
        <f t="shared" si="4"/>
        <v>3080.3053</v>
      </c>
      <c r="G121" s="13" t="s">
        <v>348</v>
      </c>
      <c r="H121" s="14" t="s">
        <v>15</v>
      </c>
      <c r="I121" s="15">
        <v>1</v>
      </c>
      <c r="J121" s="12">
        <v>45744</v>
      </c>
    </row>
    <row r="122" spans="1:10" s="11" customFormat="1" ht="22.5">
      <c r="A122" s="20" t="s">
        <v>349</v>
      </c>
      <c r="B122" s="12" t="s">
        <v>140</v>
      </c>
      <c r="C122" s="13" t="s">
        <v>141</v>
      </c>
      <c r="D122" s="8">
        <v>1587.92</v>
      </c>
      <c r="E122" s="8">
        <f t="shared" si="3"/>
        <v>111.15440000000001</v>
      </c>
      <c r="F122" s="8">
        <f t="shared" si="4"/>
        <v>1699.0744</v>
      </c>
      <c r="G122" s="13" t="s">
        <v>350</v>
      </c>
      <c r="H122" s="14" t="s">
        <v>15</v>
      </c>
      <c r="I122" s="15">
        <v>1</v>
      </c>
      <c r="J122" s="12">
        <v>45744</v>
      </c>
    </row>
    <row r="123" spans="1:10" s="11" customFormat="1" ht="22.5">
      <c r="A123" s="20" t="s">
        <v>351</v>
      </c>
      <c r="B123" s="12" t="s">
        <v>140</v>
      </c>
      <c r="C123" s="13" t="s">
        <v>141</v>
      </c>
      <c r="D123" s="8">
        <v>1594.23</v>
      </c>
      <c r="E123" s="8">
        <f t="shared" si="3"/>
        <v>111.59610000000001</v>
      </c>
      <c r="F123" s="8">
        <f t="shared" si="4"/>
        <v>1705.8261</v>
      </c>
      <c r="G123" s="13" t="s">
        <v>352</v>
      </c>
      <c r="H123" s="14" t="s">
        <v>15</v>
      </c>
      <c r="I123" s="15">
        <v>1</v>
      </c>
      <c r="J123" s="12">
        <v>45744</v>
      </c>
    </row>
    <row r="124" spans="1:10" s="11" customFormat="1" ht="22.5">
      <c r="A124" s="20" t="s">
        <v>353</v>
      </c>
      <c r="B124" s="12" t="s">
        <v>140</v>
      </c>
      <c r="C124" s="13" t="s">
        <v>141</v>
      </c>
      <c r="D124" s="8">
        <v>1389.13</v>
      </c>
      <c r="E124" s="8">
        <f t="shared" ref="E124:E133" si="5">+D124*0.07</f>
        <v>97.239100000000022</v>
      </c>
      <c r="F124" s="8">
        <f t="shared" si="4"/>
        <v>1486.3691000000001</v>
      </c>
      <c r="G124" s="13" t="s">
        <v>354</v>
      </c>
      <c r="H124" s="14" t="s">
        <v>15</v>
      </c>
      <c r="I124" s="15">
        <v>1</v>
      </c>
      <c r="J124" s="12">
        <v>45744</v>
      </c>
    </row>
    <row r="125" spans="1:10" s="11" customFormat="1" ht="22.5">
      <c r="A125" s="20" t="s">
        <v>355</v>
      </c>
      <c r="B125" s="12" t="s">
        <v>140</v>
      </c>
      <c r="C125" s="13" t="s">
        <v>141</v>
      </c>
      <c r="D125" s="8">
        <v>1188.19</v>
      </c>
      <c r="E125" s="8">
        <f t="shared" si="5"/>
        <v>83.173300000000012</v>
      </c>
      <c r="F125" s="8">
        <f t="shared" si="4"/>
        <v>1271.3633</v>
      </c>
      <c r="G125" s="13" t="s">
        <v>356</v>
      </c>
      <c r="H125" s="14" t="s">
        <v>15</v>
      </c>
      <c r="I125" s="15">
        <v>1</v>
      </c>
      <c r="J125" s="12">
        <v>45744</v>
      </c>
    </row>
    <row r="126" spans="1:10" s="11" customFormat="1" ht="22.5">
      <c r="A126" s="20" t="s">
        <v>357</v>
      </c>
      <c r="B126" s="12" t="s">
        <v>140</v>
      </c>
      <c r="C126" s="13" t="s">
        <v>141</v>
      </c>
      <c r="D126" s="8">
        <v>1334</v>
      </c>
      <c r="E126" s="8">
        <f t="shared" si="5"/>
        <v>93.38000000000001</v>
      </c>
      <c r="F126" s="8">
        <f t="shared" si="4"/>
        <v>1427.38</v>
      </c>
      <c r="G126" s="13" t="s">
        <v>358</v>
      </c>
      <c r="H126" s="14" t="s">
        <v>15</v>
      </c>
      <c r="I126" s="15">
        <v>1</v>
      </c>
      <c r="J126" s="12">
        <v>45744</v>
      </c>
    </row>
    <row r="127" spans="1:10" s="11" customFormat="1" ht="22.5">
      <c r="A127" s="20" t="s">
        <v>359</v>
      </c>
      <c r="B127" s="12" t="s">
        <v>360</v>
      </c>
      <c r="C127" s="13" t="s">
        <v>361</v>
      </c>
      <c r="D127" s="8">
        <v>10130</v>
      </c>
      <c r="E127" s="8">
        <f t="shared" si="5"/>
        <v>709.1</v>
      </c>
      <c r="F127" s="8">
        <f t="shared" si="4"/>
        <v>10839.1</v>
      </c>
      <c r="G127" s="13" t="s">
        <v>362</v>
      </c>
      <c r="H127" s="14" t="s">
        <v>15</v>
      </c>
      <c r="I127" s="15">
        <v>4</v>
      </c>
      <c r="J127" s="12">
        <v>45744</v>
      </c>
    </row>
    <row r="128" spans="1:10" s="11" customFormat="1" ht="22.5">
      <c r="A128" s="20" t="s">
        <v>363</v>
      </c>
      <c r="B128" s="12" t="s">
        <v>140</v>
      </c>
      <c r="C128" s="13" t="s">
        <v>141</v>
      </c>
      <c r="D128" s="8">
        <v>2352.88</v>
      </c>
      <c r="E128" s="8">
        <f t="shared" si="5"/>
        <v>164.70160000000001</v>
      </c>
      <c r="F128" s="8">
        <f t="shared" si="4"/>
        <v>2517.5816</v>
      </c>
      <c r="G128" s="13" t="s">
        <v>364</v>
      </c>
      <c r="H128" s="14" t="s">
        <v>15</v>
      </c>
      <c r="I128" s="15">
        <v>1</v>
      </c>
      <c r="J128" s="12">
        <v>45744</v>
      </c>
    </row>
    <row r="129" spans="1:10" s="11" customFormat="1" ht="22.5">
      <c r="A129" s="20" t="s">
        <v>365</v>
      </c>
      <c r="B129" s="12" t="s">
        <v>366</v>
      </c>
      <c r="C129" s="13" t="s">
        <v>367</v>
      </c>
      <c r="D129" s="8">
        <v>1804.4</v>
      </c>
      <c r="E129" s="8">
        <f t="shared" si="5"/>
        <v>126.30800000000002</v>
      </c>
      <c r="F129" s="8">
        <f t="shared" si="4"/>
        <v>1930.7080000000001</v>
      </c>
      <c r="G129" s="13" t="s">
        <v>368</v>
      </c>
      <c r="H129" s="14" t="s">
        <v>15</v>
      </c>
      <c r="I129" s="15">
        <v>1</v>
      </c>
      <c r="J129" s="12">
        <v>45744</v>
      </c>
    </row>
    <row r="130" spans="1:10" s="11" customFormat="1" ht="22.5">
      <c r="A130" s="20" t="s">
        <v>369</v>
      </c>
      <c r="B130" s="12" t="s">
        <v>50</v>
      </c>
      <c r="C130" s="13" t="s">
        <v>51</v>
      </c>
      <c r="D130" s="8">
        <v>2666.54</v>
      </c>
      <c r="E130" s="8">
        <f t="shared" si="5"/>
        <v>186.65780000000001</v>
      </c>
      <c r="F130" s="8">
        <f t="shared" si="4"/>
        <v>2853.1977999999999</v>
      </c>
      <c r="G130" s="29" t="s">
        <v>370</v>
      </c>
      <c r="H130" s="14" t="s">
        <v>15</v>
      </c>
      <c r="I130" s="15">
        <v>1</v>
      </c>
      <c r="J130" s="12">
        <v>45745</v>
      </c>
    </row>
    <row r="131" spans="1:10" s="11" customFormat="1" ht="22.5">
      <c r="A131" s="20" t="s">
        <v>371</v>
      </c>
      <c r="B131" s="12" t="s">
        <v>372</v>
      </c>
      <c r="C131" s="13" t="s">
        <v>373</v>
      </c>
      <c r="D131" s="8">
        <v>5170</v>
      </c>
      <c r="E131" s="8">
        <f t="shared" si="5"/>
        <v>361.90000000000003</v>
      </c>
      <c r="F131" s="8">
        <f t="shared" si="4"/>
        <v>5531.9</v>
      </c>
      <c r="G131" s="29" t="s">
        <v>374</v>
      </c>
      <c r="H131" s="14" t="s">
        <v>15</v>
      </c>
      <c r="I131" s="15">
        <v>1</v>
      </c>
      <c r="J131" s="12">
        <v>45747</v>
      </c>
    </row>
    <row r="132" spans="1:10" s="11" customFormat="1" ht="22.5">
      <c r="A132" s="20" t="s">
        <v>375</v>
      </c>
      <c r="B132" s="12" t="s">
        <v>376</v>
      </c>
      <c r="C132" s="13" t="s">
        <v>377</v>
      </c>
      <c r="D132" s="8">
        <v>13833</v>
      </c>
      <c r="E132" s="8">
        <f t="shared" si="5"/>
        <v>968.31000000000006</v>
      </c>
      <c r="F132" s="8">
        <f t="shared" si="4"/>
        <v>14801.31</v>
      </c>
      <c r="G132" s="29" t="s">
        <v>378</v>
      </c>
      <c r="H132" s="14" t="s">
        <v>15</v>
      </c>
      <c r="I132" s="15">
        <v>1</v>
      </c>
      <c r="J132" s="12">
        <v>45747</v>
      </c>
    </row>
    <row r="133" spans="1:10" s="11" customFormat="1" ht="33.75">
      <c r="A133" s="20" t="s">
        <v>379</v>
      </c>
      <c r="B133" s="12" t="s">
        <v>140</v>
      </c>
      <c r="C133" s="13" t="s">
        <v>141</v>
      </c>
      <c r="D133" s="8">
        <v>3352.82</v>
      </c>
      <c r="E133" s="8">
        <f t="shared" si="5"/>
        <v>234.69740000000004</v>
      </c>
      <c r="F133" s="8">
        <f t="shared" si="4"/>
        <v>3587.5174000000002</v>
      </c>
      <c r="G133" s="29" t="s">
        <v>380</v>
      </c>
      <c r="H133" s="14" t="s">
        <v>15</v>
      </c>
      <c r="I133" s="15">
        <v>1</v>
      </c>
      <c r="J133" s="12">
        <v>45747</v>
      </c>
    </row>
    <row r="135" spans="1:10">
      <c r="E135" s="30"/>
    </row>
    <row r="136" spans="1:10">
      <c r="E136" s="30"/>
    </row>
    <row r="137" spans="1:10">
      <c r="E137" s="31"/>
    </row>
  </sheetData>
  <mergeCells count="1">
    <mergeCell ref="A1:J1"/>
  </mergeCells>
  <printOptions gridLines="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dimension ref="A1:J60"/>
  <sheetViews>
    <sheetView showGridLines="0" tabSelected="1" topLeftCell="A31" zoomScale="110" zoomScaleNormal="110" workbookViewId="0">
      <selection activeCell="G61" sqref="G61"/>
    </sheetView>
  </sheetViews>
  <sheetFormatPr baseColWidth="10" defaultColWidth="11.42578125" defaultRowHeight="11.25"/>
  <cols>
    <col min="1" max="1" width="11.42578125" style="1"/>
    <col min="2" max="2" width="9.28515625" style="1" bestFit="1" customWidth="1"/>
    <col min="3" max="3" width="47.140625" style="1" bestFit="1" customWidth="1"/>
    <col min="4" max="4" width="11.28515625" style="1" bestFit="1" customWidth="1"/>
    <col min="5" max="5" width="9.5703125" style="1" bestFit="1" customWidth="1"/>
    <col min="6" max="6" width="11.28515625" style="1" customWidth="1"/>
    <col min="7" max="7" width="57.85546875" style="1" customWidth="1"/>
    <col min="8" max="8" width="9" style="1" customWidth="1"/>
    <col min="9" max="9" width="8.85546875" style="1" customWidth="1"/>
    <col min="10" max="10" width="9" style="1" customWidth="1"/>
    <col min="11" max="11" width="17.140625" style="1" bestFit="1" customWidth="1"/>
    <col min="12" max="16384" width="11.42578125" style="1"/>
  </cols>
  <sheetData>
    <row r="1" spans="1:10" ht="16.5" customHeight="1" thickBot="1">
      <c r="A1" s="38" t="s">
        <v>384</v>
      </c>
      <c r="B1" s="39"/>
      <c r="C1" s="39"/>
      <c r="D1" s="39"/>
      <c r="E1" s="39"/>
      <c r="F1" s="39"/>
      <c r="G1" s="39"/>
      <c r="H1" s="39"/>
      <c r="I1" s="39"/>
      <c r="J1" s="40"/>
    </row>
    <row r="2" spans="1:10" ht="34.5" thickBot="1">
      <c r="A2" s="2" t="s">
        <v>1</v>
      </c>
      <c r="B2" s="3" t="s">
        <v>2</v>
      </c>
      <c r="C2" s="3" t="s">
        <v>3</v>
      </c>
      <c r="D2" s="4" t="s">
        <v>4</v>
      </c>
      <c r="E2" s="4" t="s">
        <v>5</v>
      </c>
      <c r="F2" s="4" t="s">
        <v>6</v>
      </c>
      <c r="G2" s="3" t="s">
        <v>7</v>
      </c>
      <c r="H2" s="3" t="s">
        <v>8</v>
      </c>
      <c r="I2" s="3" t="s">
        <v>9</v>
      </c>
      <c r="J2" s="5" t="s">
        <v>10</v>
      </c>
    </row>
    <row r="3" spans="1:10" s="11" customFormat="1">
      <c r="A3" s="6" t="s">
        <v>385</v>
      </c>
      <c r="B3" s="24"/>
      <c r="C3" s="25"/>
      <c r="D3" s="26"/>
      <c r="E3" s="26"/>
      <c r="F3" s="26"/>
      <c r="G3" s="13" t="s">
        <v>290</v>
      </c>
      <c r="H3" s="32"/>
      <c r="I3" s="33"/>
      <c r="J3" s="34"/>
    </row>
    <row r="4" spans="1:10" s="11" customFormat="1" ht="22.5">
      <c r="A4" s="6" t="s">
        <v>386</v>
      </c>
      <c r="B4" s="6" t="s">
        <v>387</v>
      </c>
      <c r="C4" s="35" t="s">
        <v>388</v>
      </c>
      <c r="D4" s="8">
        <v>2130.3000000000002</v>
      </c>
      <c r="E4" s="8">
        <v>0</v>
      </c>
      <c r="F4" s="8">
        <f>+D4+E4</f>
        <v>2130.3000000000002</v>
      </c>
      <c r="G4" s="13" t="s">
        <v>389</v>
      </c>
      <c r="H4" s="14" t="s">
        <v>15</v>
      </c>
      <c r="I4" s="10">
        <v>1</v>
      </c>
      <c r="J4" s="6">
        <v>45748</v>
      </c>
    </row>
    <row r="5" spans="1:10" s="11" customFormat="1" ht="33.75">
      <c r="A5" s="36" t="s">
        <v>390</v>
      </c>
      <c r="B5" s="12" t="s">
        <v>140</v>
      </c>
      <c r="C5" s="13" t="s">
        <v>141</v>
      </c>
      <c r="D5" s="16">
        <v>4484.6899999999996</v>
      </c>
      <c r="E5" s="16">
        <f>+D5*0.07</f>
        <v>313.92829999999998</v>
      </c>
      <c r="F5" s="8">
        <f t="shared" ref="F5:F25" si="0">+D5+E5</f>
        <v>4798.6182999999992</v>
      </c>
      <c r="G5" s="13" t="s">
        <v>391</v>
      </c>
      <c r="H5" s="14" t="s">
        <v>15</v>
      </c>
      <c r="I5" s="10">
        <v>1</v>
      </c>
      <c r="J5" s="6">
        <v>45749</v>
      </c>
    </row>
    <row r="6" spans="1:10" s="11" customFormat="1" ht="22.5">
      <c r="A6" s="12" t="s">
        <v>392</v>
      </c>
      <c r="B6" s="12" t="s">
        <v>393</v>
      </c>
      <c r="C6" s="13" t="s">
        <v>394</v>
      </c>
      <c r="D6" s="16">
        <v>1750</v>
      </c>
      <c r="E6" s="16">
        <f>+D6*0.07</f>
        <v>122.50000000000001</v>
      </c>
      <c r="F6" s="8">
        <f t="shared" si="0"/>
        <v>1872.5</v>
      </c>
      <c r="G6" s="13" t="s">
        <v>395</v>
      </c>
      <c r="H6" s="14" t="s">
        <v>15</v>
      </c>
      <c r="I6" s="15">
        <v>2</v>
      </c>
      <c r="J6" s="12">
        <v>45751</v>
      </c>
    </row>
    <row r="7" spans="1:10" s="11" customFormat="1">
      <c r="A7" s="12" t="s">
        <v>396</v>
      </c>
      <c r="B7" s="12" t="s">
        <v>397</v>
      </c>
      <c r="C7" s="13" t="s">
        <v>398</v>
      </c>
      <c r="D7" s="8">
        <v>3000</v>
      </c>
      <c r="E7" s="16">
        <f>+D7*0.07</f>
        <v>210.00000000000003</v>
      </c>
      <c r="F7" s="8">
        <f t="shared" si="0"/>
        <v>3210</v>
      </c>
      <c r="G7" s="13" t="s">
        <v>399</v>
      </c>
      <c r="H7" s="14" t="s">
        <v>15</v>
      </c>
      <c r="I7" s="15">
        <v>9</v>
      </c>
      <c r="J7" s="12">
        <v>45761</v>
      </c>
    </row>
    <row r="8" spans="1:10" s="11" customFormat="1" ht="22.5">
      <c r="A8" s="12" t="s">
        <v>400</v>
      </c>
      <c r="B8" s="12" t="s">
        <v>401</v>
      </c>
      <c r="C8" s="13" t="s">
        <v>402</v>
      </c>
      <c r="D8" s="8">
        <v>1575</v>
      </c>
      <c r="E8" s="16">
        <f>+D8*0.07</f>
        <v>110.25000000000001</v>
      </c>
      <c r="F8" s="8">
        <f t="shared" si="0"/>
        <v>1685.25</v>
      </c>
      <c r="G8" s="13" t="s">
        <v>403</v>
      </c>
      <c r="H8" s="14" t="s">
        <v>15</v>
      </c>
      <c r="I8" s="15">
        <v>1</v>
      </c>
      <c r="J8" s="12">
        <v>45756</v>
      </c>
    </row>
    <row r="9" spans="1:10" s="11" customFormat="1" ht="22.5">
      <c r="A9" s="12" t="s">
        <v>404</v>
      </c>
      <c r="B9" s="12" t="s">
        <v>405</v>
      </c>
      <c r="C9" s="13" t="s">
        <v>406</v>
      </c>
      <c r="D9" s="8">
        <v>5145.1400000000003</v>
      </c>
      <c r="E9" s="16">
        <f t="shared" ref="E9:E15" si="1">+D9*0.07</f>
        <v>360.15980000000008</v>
      </c>
      <c r="F9" s="8">
        <f t="shared" si="0"/>
        <v>5505.2998000000007</v>
      </c>
      <c r="G9" s="13" t="s">
        <v>407</v>
      </c>
      <c r="H9" s="14" t="s">
        <v>32</v>
      </c>
      <c r="I9" s="15">
        <v>1</v>
      </c>
      <c r="J9" s="12">
        <v>45757</v>
      </c>
    </row>
    <row r="10" spans="1:10" s="11" customFormat="1" ht="33.75">
      <c r="A10" s="12" t="s">
        <v>408</v>
      </c>
      <c r="B10" s="12" t="s">
        <v>140</v>
      </c>
      <c r="C10" s="13" t="s">
        <v>141</v>
      </c>
      <c r="D10" s="8">
        <v>3441.04</v>
      </c>
      <c r="E10" s="16">
        <f t="shared" si="1"/>
        <v>240.87280000000001</v>
      </c>
      <c r="F10" s="8">
        <f t="shared" si="0"/>
        <v>3681.9128000000001</v>
      </c>
      <c r="G10" s="13" t="s">
        <v>409</v>
      </c>
      <c r="H10" s="14" t="s">
        <v>15</v>
      </c>
      <c r="I10" s="15">
        <v>1</v>
      </c>
      <c r="J10" s="12">
        <v>45757</v>
      </c>
    </row>
    <row r="11" spans="1:10" s="11" customFormat="1" ht="22.5">
      <c r="A11" s="19" t="s">
        <v>410</v>
      </c>
      <c r="B11" s="12" t="s">
        <v>12</v>
      </c>
      <c r="C11" s="13" t="s">
        <v>13</v>
      </c>
      <c r="D11" s="8">
        <v>1080</v>
      </c>
      <c r="E11" s="16">
        <f t="shared" si="1"/>
        <v>75.600000000000009</v>
      </c>
      <c r="F11" s="8">
        <f t="shared" si="0"/>
        <v>1155.5999999999999</v>
      </c>
      <c r="G11" s="13" t="s">
        <v>411</v>
      </c>
      <c r="H11" s="14" t="s">
        <v>15</v>
      </c>
      <c r="I11" s="15">
        <v>1</v>
      </c>
      <c r="J11" s="12">
        <v>45757</v>
      </c>
    </row>
    <row r="12" spans="1:10" s="11" customFormat="1" ht="33.75">
      <c r="A12" s="19" t="s">
        <v>412</v>
      </c>
      <c r="B12" s="8" t="s">
        <v>413</v>
      </c>
      <c r="C12" s="13" t="s">
        <v>414</v>
      </c>
      <c r="D12" s="8">
        <v>10070</v>
      </c>
      <c r="E12" s="16">
        <f t="shared" si="1"/>
        <v>704.90000000000009</v>
      </c>
      <c r="F12" s="8">
        <f t="shared" si="0"/>
        <v>10774.9</v>
      </c>
      <c r="G12" s="13" t="s">
        <v>415</v>
      </c>
      <c r="H12" s="14" t="s">
        <v>15</v>
      </c>
      <c r="I12" s="15">
        <v>2</v>
      </c>
      <c r="J12" s="12">
        <v>45756</v>
      </c>
    </row>
    <row r="13" spans="1:10" s="11" customFormat="1" ht="22.5">
      <c r="A13" s="12" t="s">
        <v>416</v>
      </c>
      <c r="B13" s="16" t="s">
        <v>36</v>
      </c>
      <c r="C13" s="13" t="s">
        <v>37</v>
      </c>
      <c r="D13" s="8">
        <v>1120</v>
      </c>
      <c r="E13" s="8">
        <f t="shared" si="1"/>
        <v>78.400000000000006</v>
      </c>
      <c r="F13" s="8">
        <f t="shared" si="0"/>
        <v>1198.4000000000001</v>
      </c>
      <c r="G13" s="13" t="s">
        <v>417</v>
      </c>
      <c r="H13" s="14" t="s">
        <v>15</v>
      </c>
      <c r="I13" s="15">
        <v>3</v>
      </c>
      <c r="J13" s="12">
        <v>45756</v>
      </c>
    </row>
    <row r="14" spans="1:10" s="11" customFormat="1" ht="22.5">
      <c r="A14" s="12" t="s">
        <v>418</v>
      </c>
      <c r="B14" s="16" t="s">
        <v>419</v>
      </c>
      <c r="C14" s="13" t="s">
        <v>420</v>
      </c>
      <c r="D14" s="8">
        <v>1460.9</v>
      </c>
      <c r="E14" s="8">
        <f t="shared" si="1"/>
        <v>102.26300000000002</v>
      </c>
      <c r="F14" s="8">
        <f t="shared" si="0"/>
        <v>1563.163</v>
      </c>
      <c r="G14" s="13" t="s">
        <v>421</v>
      </c>
      <c r="H14" s="14" t="s">
        <v>15</v>
      </c>
      <c r="I14" s="15">
        <v>3</v>
      </c>
      <c r="J14" s="12">
        <v>45757</v>
      </c>
    </row>
    <row r="15" spans="1:10" s="11" customFormat="1" ht="22.5">
      <c r="A15" s="12" t="s">
        <v>422</v>
      </c>
      <c r="B15" s="16" t="s">
        <v>423</v>
      </c>
      <c r="C15" s="13" t="s">
        <v>424</v>
      </c>
      <c r="D15" s="8">
        <v>2690.25</v>
      </c>
      <c r="E15" s="8">
        <f t="shared" si="1"/>
        <v>188.31750000000002</v>
      </c>
      <c r="F15" s="8">
        <f t="shared" si="0"/>
        <v>2878.5675000000001</v>
      </c>
      <c r="G15" s="13" t="s">
        <v>425</v>
      </c>
      <c r="H15" s="14" t="s">
        <v>32</v>
      </c>
      <c r="I15" s="15">
        <v>1</v>
      </c>
      <c r="J15" s="12">
        <v>45758</v>
      </c>
    </row>
    <row r="16" spans="1:10" s="11" customFormat="1" ht="22.5">
      <c r="A16" s="12" t="s">
        <v>426</v>
      </c>
      <c r="B16" s="12" t="s">
        <v>12</v>
      </c>
      <c r="C16" s="13" t="s">
        <v>13</v>
      </c>
      <c r="D16" s="8">
        <v>6304.59</v>
      </c>
      <c r="E16" s="8">
        <v>432</v>
      </c>
      <c r="F16" s="8">
        <f t="shared" si="0"/>
        <v>6736.59</v>
      </c>
      <c r="G16" s="13" t="s">
        <v>427</v>
      </c>
      <c r="H16" s="14" t="s">
        <v>15</v>
      </c>
      <c r="I16" s="15">
        <v>1</v>
      </c>
      <c r="J16" s="12">
        <v>45761</v>
      </c>
    </row>
    <row r="17" spans="1:10" s="11" customFormat="1" ht="33.75">
      <c r="A17" s="12" t="s">
        <v>428</v>
      </c>
      <c r="B17" s="12" t="s">
        <v>50</v>
      </c>
      <c r="C17" s="13" t="s">
        <v>51</v>
      </c>
      <c r="D17" s="8">
        <v>3178.38</v>
      </c>
      <c r="E17" s="8">
        <f t="shared" ref="E17:E24" si="2">+D17*0.07</f>
        <v>222.48660000000004</v>
      </c>
      <c r="F17" s="8">
        <f t="shared" si="0"/>
        <v>3400.8666000000003</v>
      </c>
      <c r="G17" s="13" t="s">
        <v>429</v>
      </c>
      <c r="H17" s="14" t="s">
        <v>15</v>
      </c>
      <c r="I17" s="15">
        <v>1</v>
      </c>
      <c r="J17" s="12">
        <v>45763</v>
      </c>
    </row>
    <row r="18" spans="1:10" s="11" customFormat="1" ht="22.5">
      <c r="A18" s="12" t="s">
        <v>430</v>
      </c>
      <c r="B18" s="12" t="s">
        <v>12</v>
      </c>
      <c r="C18" s="13" t="s">
        <v>13</v>
      </c>
      <c r="D18" s="16">
        <v>13732.62</v>
      </c>
      <c r="E18" s="8">
        <f t="shared" si="2"/>
        <v>961.28340000000014</v>
      </c>
      <c r="F18" s="8">
        <f t="shared" si="0"/>
        <v>14693.903400000001</v>
      </c>
      <c r="G18" s="13" t="s">
        <v>431</v>
      </c>
      <c r="H18" s="14" t="s">
        <v>15</v>
      </c>
      <c r="I18" s="15">
        <v>1</v>
      </c>
      <c r="J18" s="12">
        <v>45769</v>
      </c>
    </row>
    <row r="19" spans="1:10" s="11" customFormat="1" ht="33.75">
      <c r="A19" s="12" t="s">
        <v>432</v>
      </c>
      <c r="B19" s="12" t="s">
        <v>433</v>
      </c>
      <c r="C19" s="13" t="s">
        <v>434</v>
      </c>
      <c r="D19" s="16">
        <v>8073</v>
      </c>
      <c r="E19" s="16">
        <f t="shared" si="2"/>
        <v>565.11</v>
      </c>
      <c r="F19" s="16">
        <f t="shared" si="0"/>
        <v>8638.11</v>
      </c>
      <c r="G19" s="13" t="s">
        <v>435</v>
      </c>
      <c r="H19" s="14" t="s">
        <v>15</v>
      </c>
      <c r="I19" s="15">
        <v>1</v>
      </c>
      <c r="J19" s="12">
        <v>45769</v>
      </c>
    </row>
    <row r="20" spans="1:10" s="11" customFormat="1" ht="22.5">
      <c r="A20" s="12" t="s">
        <v>436</v>
      </c>
      <c r="B20" s="12" t="s">
        <v>437</v>
      </c>
      <c r="C20" s="13" t="s">
        <v>438</v>
      </c>
      <c r="D20" s="16">
        <v>1400.42</v>
      </c>
      <c r="E20" s="16">
        <f t="shared" si="2"/>
        <v>98.02940000000001</v>
      </c>
      <c r="F20" s="16">
        <f t="shared" si="0"/>
        <v>1498.4494</v>
      </c>
      <c r="G20" s="29" t="s">
        <v>439</v>
      </c>
      <c r="H20" s="14" t="s">
        <v>15</v>
      </c>
      <c r="I20" s="15">
        <v>1</v>
      </c>
      <c r="J20" s="12">
        <v>45769</v>
      </c>
    </row>
    <row r="21" spans="1:10" s="11" customFormat="1" ht="11.25" customHeight="1">
      <c r="A21" s="12" t="s">
        <v>440</v>
      </c>
      <c r="B21" s="12" t="s">
        <v>441</v>
      </c>
      <c r="C21" s="13" t="s">
        <v>442</v>
      </c>
      <c r="D21" s="8">
        <v>1000</v>
      </c>
      <c r="E21" s="8">
        <f t="shared" si="2"/>
        <v>70</v>
      </c>
      <c r="F21" s="8">
        <f t="shared" si="0"/>
        <v>1070</v>
      </c>
      <c r="G21" s="29" t="s">
        <v>443</v>
      </c>
      <c r="H21" s="14" t="s">
        <v>15</v>
      </c>
      <c r="I21" s="15">
        <v>1</v>
      </c>
      <c r="J21" s="12">
        <v>45771</v>
      </c>
    </row>
    <row r="22" spans="1:10" s="11" customFormat="1" ht="11.25" customHeight="1">
      <c r="A22" s="12" t="s">
        <v>444</v>
      </c>
      <c r="B22" s="12" t="s">
        <v>445</v>
      </c>
      <c r="C22" s="13" t="s">
        <v>446</v>
      </c>
      <c r="D22" s="16">
        <v>1870</v>
      </c>
      <c r="E22" s="16">
        <f t="shared" si="2"/>
        <v>130.9</v>
      </c>
      <c r="F22" s="16">
        <f t="shared" si="0"/>
        <v>2000.9</v>
      </c>
      <c r="G22" s="29" t="s">
        <v>447</v>
      </c>
      <c r="H22" s="14" t="s">
        <v>32</v>
      </c>
      <c r="I22" s="15">
        <v>1</v>
      </c>
      <c r="J22" s="12">
        <v>45775</v>
      </c>
    </row>
    <row r="23" spans="1:10" s="11" customFormat="1" ht="11.25" customHeight="1">
      <c r="A23" s="12" t="s">
        <v>448</v>
      </c>
      <c r="B23" s="12" t="s">
        <v>449</v>
      </c>
      <c r="C23" s="13" t="s">
        <v>450</v>
      </c>
      <c r="D23" s="16">
        <v>14900</v>
      </c>
      <c r="E23" s="16">
        <f t="shared" si="2"/>
        <v>1043</v>
      </c>
      <c r="F23" s="16">
        <f t="shared" si="0"/>
        <v>15943</v>
      </c>
      <c r="G23" s="29" t="s">
        <v>451</v>
      </c>
      <c r="H23" s="14" t="s">
        <v>15</v>
      </c>
      <c r="I23" s="15">
        <v>1</v>
      </c>
      <c r="J23" s="12">
        <v>45775</v>
      </c>
    </row>
    <row r="24" spans="1:10" s="11" customFormat="1" ht="11.25" customHeight="1">
      <c r="A24" s="12" t="s">
        <v>452</v>
      </c>
      <c r="B24" s="12" t="s">
        <v>453</v>
      </c>
      <c r="C24" s="13" t="s">
        <v>454</v>
      </c>
      <c r="D24" s="16">
        <v>12500</v>
      </c>
      <c r="E24" s="16">
        <f t="shared" si="2"/>
        <v>875.00000000000011</v>
      </c>
      <c r="F24" s="16">
        <f t="shared" si="0"/>
        <v>13375</v>
      </c>
      <c r="G24" s="29" t="s">
        <v>455</v>
      </c>
      <c r="H24" s="14" t="s">
        <v>15</v>
      </c>
      <c r="I24" s="15">
        <v>2</v>
      </c>
      <c r="J24" s="12">
        <v>45775</v>
      </c>
    </row>
    <row r="25" spans="1:10" s="11" customFormat="1" ht="33.75">
      <c r="A25" s="12" t="s">
        <v>456</v>
      </c>
      <c r="B25" s="12" t="s">
        <v>169</v>
      </c>
      <c r="C25" s="23" t="s">
        <v>170</v>
      </c>
      <c r="D25" s="16">
        <v>1330</v>
      </c>
      <c r="E25" s="16">
        <v>0</v>
      </c>
      <c r="F25" s="16">
        <f t="shared" si="0"/>
        <v>1330</v>
      </c>
      <c r="G25" s="29" t="s">
        <v>457</v>
      </c>
      <c r="H25" s="14" t="s">
        <v>15</v>
      </c>
      <c r="I25" s="15">
        <v>1</v>
      </c>
      <c r="J25" s="12">
        <v>45776</v>
      </c>
    </row>
    <row r="26" spans="1:10" s="11" customFormat="1" ht="33.75">
      <c r="A26" s="12" t="s">
        <v>458</v>
      </c>
      <c r="B26" s="12" t="s">
        <v>459</v>
      </c>
      <c r="C26" s="13" t="s">
        <v>460</v>
      </c>
      <c r="D26" s="8">
        <v>13500</v>
      </c>
      <c r="E26" s="8">
        <f>+D26*0.07</f>
        <v>945.00000000000011</v>
      </c>
      <c r="F26" s="8">
        <f>+D26+E26</f>
        <v>14445</v>
      </c>
      <c r="G26" s="29" t="s">
        <v>461</v>
      </c>
      <c r="H26" s="14" t="s">
        <v>15</v>
      </c>
      <c r="I26" s="15">
        <v>12</v>
      </c>
      <c r="J26" s="12">
        <v>45776</v>
      </c>
    </row>
    <row r="27" spans="1:10" s="11" customFormat="1" ht="33.75">
      <c r="A27" s="12" t="s">
        <v>462</v>
      </c>
      <c r="B27" s="12" t="s">
        <v>50</v>
      </c>
      <c r="C27" s="13" t="s">
        <v>51</v>
      </c>
      <c r="D27" s="16">
        <v>3376.1</v>
      </c>
      <c r="E27" s="8">
        <f t="shared" ref="E27:E30" si="3">+D27*0.07</f>
        <v>236.32700000000003</v>
      </c>
      <c r="F27" s="8">
        <f t="shared" ref="F27:F56" si="4">+D27+E27</f>
        <v>3612.4270000000001</v>
      </c>
      <c r="G27" s="29" t="s">
        <v>463</v>
      </c>
      <c r="H27" s="14" t="s">
        <v>15</v>
      </c>
      <c r="I27" s="15">
        <v>1</v>
      </c>
      <c r="J27" s="12">
        <v>45779</v>
      </c>
    </row>
    <row r="28" spans="1:10" s="11" customFormat="1" ht="22.5">
      <c r="A28" s="12" t="s">
        <v>464</v>
      </c>
      <c r="B28" s="12" t="s">
        <v>465</v>
      </c>
      <c r="C28" s="13" t="s">
        <v>466</v>
      </c>
      <c r="D28" s="16">
        <v>12000</v>
      </c>
      <c r="E28" s="8">
        <f t="shared" si="3"/>
        <v>840.00000000000011</v>
      </c>
      <c r="F28" s="8">
        <f t="shared" si="4"/>
        <v>12840</v>
      </c>
      <c r="G28" s="29" t="s">
        <v>467</v>
      </c>
      <c r="H28" s="14" t="s">
        <v>15</v>
      </c>
      <c r="I28" s="15">
        <v>3</v>
      </c>
      <c r="J28" s="12">
        <v>45779</v>
      </c>
    </row>
    <row r="29" spans="1:10" s="11" customFormat="1" ht="22.5">
      <c r="A29" s="12" t="s">
        <v>468</v>
      </c>
      <c r="B29" s="12" t="s">
        <v>179</v>
      </c>
      <c r="C29" s="13" t="s">
        <v>180</v>
      </c>
      <c r="D29" s="16">
        <v>14999</v>
      </c>
      <c r="E29" s="8">
        <f t="shared" si="3"/>
        <v>1049.93</v>
      </c>
      <c r="F29" s="8">
        <f t="shared" si="4"/>
        <v>16048.93</v>
      </c>
      <c r="G29" s="29" t="s">
        <v>469</v>
      </c>
      <c r="H29" s="14" t="s">
        <v>15</v>
      </c>
      <c r="I29" s="15">
        <v>12</v>
      </c>
      <c r="J29" s="12">
        <v>45779</v>
      </c>
    </row>
    <row r="30" spans="1:10" s="11" customFormat="1" ht="33.75">
      <c r="A30" s="12" t="s">
        <v>470</v>
      </c>
      <c r="B30" s="12" t="s">
        <v>50</v>
      </c>
      <c r="C30" s="13" t="s">
        <v>51</v>
      </c>
      <c r="D30" s="16">
        <v>2828.04</v>
      </c>
      <c r="E30" s="16">
        <f t="shared" si="3"/>
        <v>197.96280000000002</v>
      </c>
      <c r="F30" s="16">
        <f t="shared" si="4"/>
        <v>3026.0028000000002</v>
      </c>
      <c r="G30" s="29" t="s">
        <v>471</v>
      </c>
      <c r="H30" s="14" t="s">
        <v>15</v>
      </c>
      <c r="I30" s="15">
        <v>1</v>
      </c>
      <c r="J30" s="12">
        <v>45779</v>
      </c>
    </row>
    <row r="31" spans="1:10" s="11" customFormat="1" ht="11.25" customHeight="1">
      <c r="A31" s="12" t="s">
        <v>472</v>
      </c>
      <c r="B31" s="12" t="s">
        <v>473</v>
      </c>
      <c r="C31" s="13" t="s">
        <v>474</v>
      </c>
      <c r="D31" s="16">
        <v>3000</v>
      </c>
      <c r="E31" s="16">
        <v>0</v>
      </c>
      <c r="F31" s="16">
        <f t="shared" si="4"/>
        <v>3000</v>
      </c>
      <c r="G31" s="29" t="s">
        <v>475</v>
      </c>
      <c r="H31" s="14" t="s">
        <v>15</v>
      </c>
      <c r="I31" s="15">
        <v>1</v>
      </c>
      <c r="J31" s="12">
        <v>45784</v>
      </c>
    </row>
    <row r="32" spans="1:10" s="11" customFormat="1" ht="11.25" customHeight="1">
      <c r="A32" s="12" t="s">
        <v>476</v>
      </c>
      <c r="B32" s="24"/>
      <c r="C32" s="25"/>
      <c r="D32" s="37"/>
      <c r="E32" s="37"/>
      <c r="F32" s="37"/>
      <c r="G32" s="29" t="s">
        <v>290</v>
      </c>
      <c r="H32" s="27"/>
      <c r="I32" s="28"/>
      <c r="J32" s="24"/>
    </row>
    <row r="33" spans="1:10" s="11" customFormat="1" ht="11.25" customHeight="1">
      <c r="A33" s="12" t="s">
        <v>477</v>
      </c>
      <c r="B33" s="24"/>
      <c r="C33" s="25"/>
      <c r="D33" s="37"/>
      <c r="E33" s="37"/>
      <c r="F33" s="37"/>
      <c r="G33" s="29" t="s">
        <v>290</v>
      </c>
      <c r="H33" s="27"/>
      <c r="I33" s="28"/>
      <c r="J33" s="24"/>
    </row>
    <row r="34" spans="1:10" s="11" customFormat="1" ht="11.25" customHeight="1">
      <c r="A34" s="12" t="s">
        <v>478</v>
      </c>
      <c r="B34" s="24"/>
      <c r="C34" s="25"/>
      <c r="D34" s="26"/>
      <c r="E34" s="37"/>
      <c r="F34" s="37"/>
      <c r="G34" s="29" t="s">
        <v>290</v>
      </c>
      <c r="H34" s="27"/>
      <c r="I34" s="28"/>
      <c r="J34" s="24"/>
    </row>
    <row r="35" spans="1:10" s="11" customFormat="1" ht="11.25" customHeight="1">
      <c r="A35" s="12" t="s">
        <v>479</v>
      </c>
      <c r="B35" s="12" t="s">
        <v>480</v>
      </c>
      <c r="C35" s="13" t="s">
        <v>481</v>
      </c>
      <c r="D35" s="16">
        <v>6100</v>
      </c>
      <c r="E35" s="16">
        <v>0</v>
      </c>
      <c r="F35" s="16">
        <f t="shared" si="4"/>
        <v>6100</v>
      </c>
      <c r="G35" s="13" t="s">
        <v>482</v>
      </c>
      <c r="H35" s="14" t="s">
        <v>32</v>
      </c>
      <c r="I35" s="15">
        <v>12</v>
      </c>
      <c r="J35" s="12" t="s">
        <v>483</v>
      </c>
    </row>
    <row r="36" spans="1:10" s="11" customFormat="1" ht="11.25" customHeight="1">
      <c r="A36" s="12" t="s">
        <v>484</v>
      </c>
      <c r="B36" s="12" t="s">
        <v>485</v>
      </c>
      <c r="C36" s="13" t="s">
        <v>486</v>
      </c>
      <c r="D36" s="16">
        <v>14990</v>
      </c>
      <c r="E36" s="16">
        <f>+D36*0.07</f>
        <v>1049.3000000000002</v>
      </c>
      <c r="F36" s="16">
        <f t="shared" si="4"/>
        <v>16039.3</v>
      </c>
      <c r="G36" s="13" t="s">
        <v>487</v>
      </c>
      <c r="H36" s="14" t="s">
        <v>15</v>
      </c>
      <c r="I36" s="15">
        <v>7</v>
      </c>
      <c r="J36" s="12">
        <v>45793</v>
      </c>
    </row>
    <row r="37" spans="1:10" s="11" customFormat="1" ht="11.25" customHeight="1">
      <c r="A37" s="12" t="s">
        <v>488</v>
      </c>
      <c r="B37" s="12" t="s">
        <v>76</v>
      </c>
      <c r="C37" s="13" t="s">
        <v>77</v>
      </c>
      <c r="D37" s="16">
        <v>6877.59</v>
      </c>
      <c r="E37" s="16">
        <f t="shared" ref="E37" si="5">+D37*0.07</f>
        <v>481.43130000000008</v>
      </c>
      <c r="F37" s="16">
        <f t="shared" si="4"/>
        <v>7359.0213000000003</v>
      </c>
      <c r="G37" s="13" t="s">
        <v>489</v>
      </c>
      <c r="H37" s="14" t="s">
        <v>15</v>
      </c>
      <c r="I37" s="15">
        <v>1</v>
      </c>
      <c r="J37" s="12">
        <v>45797</v>
      </c>
    </row>
    <row r="38" spans="1:10" s="11" customFormat="1" ht="11.25" customHeight="1">
      <c r="A38" s="12" t="s">
        <v>490</v>
      </c>
      <c r="B38" s="12" t="s">
        <v>12</v>
      </c>
      <c r="C38" s="13" t="s">
        <v>13</v>
      </c>
      <c r="D38" s="16">
        <v>13815.06</v>
      </c>
      <c r="E38" s="16">
        <v>966.96</v>
      </c>
      <c r="F38" s="16">
        <f t="shared" si="4"/>
        <v>14782.02</v>
      </c>
      <c r="G38" s="13" t="s">
        <v>491</v>
      </c>
      <c r="H38" s="14" t="s">
        <v>15</v>
      </c>
      <c r="I38" s="15">
        <v>1</v>
      </c>
      <c r="J38" s="12">
        <v>45797</v>
      </c>
    </row>
    <row r="39" spans="1:10" s="11" customFormat="1" ht="11.25" customHeight="1">
      <c r="A39" s="12" t="s">
        <v>492</v>
      </c>
      <c r="B39" s="12" t="s">
        <v>437</v>
      </c>
      <c r="C39" s="13" t="s">
        <v>438</v>
      </c>
      <c r="D39" s="16">
        <v>8789</v>
      </c>
      <c r="E39" s="16">
        <f>+D39*0.07</f>
        <v>615.23</v>
      </c>
      <c r="F39" s="16">
        <f t="shared" si="4"/>
        <v>9404.23</v>
      </c>
      <c r="G39" s="13" t="s">
        <v>493</v>
      </c>
      <c r="H39" s="14" t="s">
        <v>15</v>
      </c>
      <c r="I39" s="15">
        <v>1</v>
      </c>
      <c r="J39" s="12">
        <v>45800</v>
      </c>
    </row>
    <row r="40" spans="1:10" s="11" customFormat="1" ht="11.25" customHeight="1">
      <c r="A40" s="12" t="s">
        <v>494</v>
      </c>
      <c r="B40" s="12" t="s">
        <v>495</v>
      </c>
      <c r="C40" s="13" t="s">
        <v>496</v>
      </c>
      <c r="D40" s="16">
        <v>12000</v>
      </c>
      <c r="E40" s="16">
        <f>+D40*0.07</f>
        <v>840.00000000000011</v>
      </c>
      <c r="F40" s="16">
        <f t="shared" si="4"/>
        <v>12840</v>
      </c>
      <c r="G40" s="13" t="s">
        <v>497</v>
      </c>
      <c r="H40" s="14" t="s">
        <v>145</v>
      </c>
      <c r="I40" s="15">
        <v>1</v>
      </c>
      <c r="J40" s="12">
        <v>45803</v>
      </c>
    </row>
    <row r="41" spans="1:10" s="11" customFormat="1" ht="11.25" customHeight="1">
      <c r="A41" s="12" t="s">
        <v>498</v>
      </c>
      <c r="B41" s="12" t="s">
        <v>499</v>
      </c>
      <c r="C41" s="13" t="s">
        <v>500</v>
      </c>
      <c r="D41" s="16">
        <v>5024.83</v>
      </c>
      <c r="E41" s="16">
        <f t="shared" ref="E41:E43" si="6">+D41*0.07</f>
        <v>351.73810000000003</v>
      </c>
      <c r="F41" s="16">
        <f t="shared" si="4"/>
        <v>5376.5681000000004</v>
      </c>
      <c r="G41" s="13" t="s">
        <v>501</v>
      </c>
      <c r="H41" s="14" t="s">
        <v>145</v>
      </c>
      <c r="I41" s="15">
        <v>2</v>
      </c>
      <c r="J41" s="12">
        <v>45805</v>
      </c>
    </row>
    <row r="42" spans="1:10" s="11" customFormat="1" ht="11.25" customHeight="1">
      <c r="A42" s="12" t="s">
        <v>502</v>
      </c>
      <c r="B42" s="12" t="s">
        <v>12</v>
      </c>
      <c r="C42" s="13" t="s">
        <v>13</v>
      </c>
      <c r="D42" s="16">
        <v>5359.32</v>
      </c>
      <c r="E42" s="16">
        <f t="shared" si="6"/>
        <v>375.1524</v>
      </c>
      <c r="F42" s="16">
        <f t="shared" si="4"/>
        <v>5734.4723999999997</v>
      </c>
      <c r="G42" s="13" t="s">
        <v>503</v>
      </c>
      <c r="H42" s="14" t="s">
        <v>145</v>
      </c>
      <c r="I42" s="15">
        <v>1</v>
      </c>
      <c r="J42" s="12">
        <v>45805</v>
      </c>
    </row>
    <row r="43" spans="1:10" s="11" customFormat="1" ht="22.5">
      <c r="A43" s="12" t="s">
        <v>504</v>
      </c>
      <c r="B43" s="12" t="s">
        <v>505</v>
      </c>
      <c r="C43" s="13" t="s">
        <v>506</v>
      </c>
      <c r="D43" s="16">
        <v>13446</v>
      </c>
      <c r="E43" s="16">
        <f t="shared" si="6"/>
        <v>941.22000000000014</v>
      </c>
      <c r="F43" s="16">
        <f t="shared" si="4"/>
        <v>14387.22</v>
      </c>
      <c r="G43" s="13" t="s">
        <v>507</v>
      </c>
      <c r="H43" s="14" t="s">
        <v>145</v>
      </c>
      <c r="I43" s="15">
        <v>1</v>
      </c>
      <c r="J43" s="12">
        <v>45806</v>
      </c>
    </row>
    <row r="44" spans="1:10" s="11" customFormat="1" ht="11.25" customHeight="1">
      <c r="A44" s="12" t="s">
        <v>508</v>
      </c>
      <c r="B44" s="12" t="s">
        <v>12</v>
      </c>
      <c r="C44" s="13" t="s">
        <v>13</v>
      </c>
      <c r="D44" s="16">
        <v>13712.07</v>
      </c>
      <c r="E44" s="16">
        <v>959.75</v>
      </c>
      <c r="F44" s="16">
        <f t="shared" si="4"/>
        <v>14671.82</v>
      </c>
      <c r="G44" s="13" t="s">
        <v>509</v>
      </c>
      <c r="H44" s="14" t="s">
        <v>145</v>
      </c>
      <c r="I44" s="15">
        <v>1</v>
      </c>
      <c r="J44" s="12">
        <v>45806</v>
      </c>
    </row>
    <row r="45" spans="1:10" s="11" customFormat="1" ht="11.25" customHeight="1">
      <c r="A45" s="12" t="s">
        <v>510</v>
      </c>
      <c r="B45" s="12" t="s">
        <v>511</v>
      </c>
      <c r="C45" s="13" t="s">
        <v>512</v>
      </c>
      <c r="D45" s="16">
        <v>9490</v>
      </c>
      <c r="E45" s="16">
        <f>+D45*0.07</f>
        <v>664.30000000000007</v>
      </c>
      <c r="F45" s="16">
        <f t="shared" si="4"/>
        <v>10154.299999999999</v>
      </c>
      <c r="G45" s="13" t="s">
        <v>513</v>
      </c>
      <c r="H45" s="14" t="s">
        <v>15</v>
      </c>
      <c r="I45" s="15">
        <v>3</v>
      </c>
      <c r="J45" s="12">
        <v>45812</v>
      </c>
    </row>
    <row r="46" spans="1:10" s="11" customFormat="1" ht="11.25" customHeight="1">
      <c r="A46" s="12" t="s">
        <v>514</v>
      </c>
      <c r="B46" s="12" t="s">
        <v>50</v>
      </c>
      <c r="C46" s="13" t="s">
        <v>51</v>
      </c>
      <c r="D46" s="16">
        <v>5509.8</v>
      </c>
      <c r="E46" s="16">
        <f>+D46*0.07</f>
        <v>385.68600000000004</v>
      </c>
      <c r="F46" s="16">
        <f t="shared" si="4"/>
        <v>5895.4859999999999</v>
      </c>
      <c r="G46" s="13" t="s">
        <v>515</v>
      </c>
      <c r="H46" s="14" t="s">
        <v>15</v>
      </c>
      <c r="I46" s="15">
        <v>1</v>
      </c>
      <c r="J46" s="12">
        <v>45812</v>
      </c>
    </row>
    <row r="47" spans="1:10" s="11" customFormat="1" ht="11.25" customHeight="1">
      <c r="A47" s="12" t="s">
        <v>516</v>
      </c>
      <c r="B47" s="12" t="s">
        <v>517</v>
      </c>
      <c r="C47" s="13" t="s">
        <v>518</v>
      </c>
      <c r="D47" s="16">
        <v>9060</v>
      </c>
      <c r="E47" s="16">
        <f>+D47*0.07</f>
        <v>634.20000000000005</v>
      </c>
      <c r="F47" s="16">
        <f t="shared" si="4"/>
        <v>9694.2000000000007</v>
      </c>
      <c r="G47" s="13" t="s">
        <v>519</v>
      </c>
      <c r="H47" s="14" t="s">
        <v>15</v>
      </c>
      <c r="I47" s="15">
        <v>1</v>
      </c>
      <c r="J47" s="12">
        <v>45813</v>
      </c>
    </row>
    <row r="48" spans="1:10" s="11" customFormat="1" ht="11.25" customHeight="1">
      <c r="A48" s="12" t="s">
        <v>520</v>
      </c>
      <c r="B48" s="12" t="s">
        <v>521</v>
      </c>
      <c r="C48" s="13" t="s">
        <v>522</v>
      </c>
      <c r="D48" s="16">
        <v>14400</v>
      </c>
      <c r="E48" s="16">
        <v>0</v>
      </c>
      <c r="F48" s="16">
        <f t="shared" si="4"/>
        <v>14400</v>
      </c>
      <c r="G48" s="13" t="s">
        <v>523</v>
      </c>
      <c r="H48" s="14" t="s">
        <v>15</v>
      </c>
      <c r="I48" s="15">
        <v>12</v>
      </c>
      <c r="J48" s="12">
        <v>45812</v>
      </c>
    </row>
    <row r="49" spans="1:10" s="11" customFormat="1" ht="33.75">
      <c r="A49" s="12" t="s">
        <v>524</v>
      </c>
      <c r="B49" s="12" t="s">
        <v>50</v>
      </c>
      <c r="C49" s="13" t="s">
        <v>51</v>
      </c>
      <c r="D49" s="16">
        <v>6124.8</v>
      </c>
      <c r="E49" s="16">
        <f>+D49*0.07</f>
        <v>428.73600000000005</v>
      </c>
      <c r="F49" s="16">
        <f t="shared" si="4"/>
        <v>6553.5360000000001</v>
      </c>
      <c r="G49" s="13" t="s">
        <v>525</v>
      </c>
      <c r="H49" s="14" t="s">
        <v>15</v>
      </c>
      <c r="I49" s="15">
        <v>1</v>
      </c>
      <c r="J49" s="12">
        <v>45813</v>
      </c>
    </row>
    <row r="50" spans="1:10" s="11" customFormat="1" ht="11.25" customHeight="1">
      <c r="A50" s="12" t="s">
        <v>526</v>
      </c>
      <c r="B50" s="12" t="s">
        <v>12</v>
      </c>
      <c r="C50" s="13" t="s">
        <v>13</v>
      </c>
      <c r="D50" s="16">
        <v>13990.16</v>
      </c>
      <c r="E50" s="16">
        <f>+D50*0.07</f>
        <v>979.3112000000001</v>
      </c>
      <c r="F50" s="16">
        <f t="shared" si="4"/>
        <v>14969.4712</v>
      </c>
      <c r="G50" s="13" t="s">
        <v>527</v>
      </c>
      <c r="H50" s="14" t="s">
        <v>15</v>
      </c>
      <c r="I50" s="15">
        <v>1</v>
      </c>
      <c r="J50" s="12">
        <v>45817</v>
      </c>
    </row>
    <row r="51" spans="1:10" s="11" customFormat="1" ht="33.75">
      <c r="A51" s="12" t="s">
        <v>528</v>
      </c>
      <c r="B51" s="12" t="s">
        <v>529</v>
      </c>
      <c r="C51" s="13" t="s">
        <v>530</v>
      </c>
      <c r="D51" s="16">
        <v>14740</v>
      </c>
      <c r="E51" s="16">
        <v>0</v>
      </c>
      <c r="F51" s="16">
        <f t="shared" si="4"/>
        <v>14740</v>
      </c>
      <c r="G51" s="13" t="s">
        <v>531</v>
      </c>
      <c r="H51" s="14" t="s">
        <v>15</v>
      </c>
      <c r="I51" s="15">
        <v>6</v>
      </c>
      <c r="J51" s="12">
        <v>45820</v>
      </c>
    </row>
    <row r="52" spans="1:10" s="11" customFormat="1" ht="22.5">
      <c r="A52" s="12" t="s">
        <v>532</v>
      </c>
      <c r="B52" s="12" t="s">
        <v>533</v>
      </c>
      <c r="C52" s="13" t="s">
        <v>534</v>
      </c>
      <c r="D52" s="16">
        <v>13530</v>
      </c>
      <c r="E52" s="16">
        <f>+D52*0.07</f>
        <v>947.10000000000014</v>
      </c>
      <c r="F52" s="16">
        <f t="shared" si="4"/>
        <v>14477.1</v>
      </c>
      <c r="G52" s="13" t="s">
        <v>535</v>
      </c>
      <c r="H52" s="14" t="s">
        <v>15</v>
      </c>
      <c r="I52" s="15">
        <v>12</v>
      </c>
      <c r="J52" s="12">
        <v>45827</v>
      </c>
    </row>
    <row r="53" spans="1:10" s="11" customFormat="1" ht="11.25" customHeight="1">
      <c r="A53" s="12" t="s">
        <v>536</v>
      </c>
      <c r="B53" s="12" t="s">
        <v>537</v>
      </c>
      <c r="C53" s="13" t="s">
        <v>538</v>
      </c>
      <c r="D53" s="16">
        <v>6855</v>
      </c>
      <c r="E53" s="16">
        <f>+D53*0.07</f>
        <v>479.85</v>
      </c>
      <c r="F53" s="16">
        <f t="shared" si="4"/>
        <v>7334.85</v>
      </c>
      <c r="G53" s="13" t="s">
        <v>539</v>
      </c>
      <c r="H53" s="14" t="s">
        <v>15</v>
      </c>
      <c r="I53" s="15">
        <v>12</v>
      </c>
      <c r="J53" s="12">
        <v>45827</v>
      </c>
    </row>
    <row r="54" spans="1:10" s="11" customFormat="1" ht="22.5">
      <c r="A54" s="12" t="s">
        <v>540</v>
      </c>
      <c r="B54" s="12" t="s">
        <v>12</v>
      </c>
      <c r="C54" s="13" t="s">
        <v>13</v>
      </c>
      <c r="D54" s="16">
        <v>14977.57</v>
      </c>
      <c r="E54" s="16">
        <v>1048.33</v>
      </c>
      <c r="F54" s="16">
        <f t="shared" si="4"/>
        <v>16025.9</v>
      </c>
      <c r="G54" s="13" t="s">
        <v>541</v>
      </c>
      <c r="H54" s="14" t="s">
        <v>15</v>
      </c>
      <c r="I54" s="15">
        <v>1</v>
      </c>
      <c r="J54" s="12">
        <v>45827</v>
      </c>
    </row>
    <row r="55" spans="1:10" s="11" customFormat="1" ht="22.5">
      <c r="A55" s="12" t="s">
        <v>542</v>
      </c>
      <c r="B55" s="12" t="s">
        <v>543</v>
      </c>
      <c r="C55" s="13" t="s">
        <v>544</v>
      </c>
      <c r="D55" s="16">
        <v>14915</v>
      </c>
      <c r="E55" s="16">
        <f>+D55*0.07</f>
        <v>1044.0500000000002</v>
      </c>
      <c r="F55" s="16">
        <f t="shared" si="4"/>
        <v>15959.05</v>
      </c>
      <c r="G55" s="13" t="s">
        <v>545</v>
      </c>
      <c r="H55" s="14" t="s">
        <v>15</v>
      </c>
      <c r="I55" s="15">
        <v>12</v>
      </c>
      <c r="J55" s="12">
        <v>45856</v>
      </c>
    </row>
    <row r="56" spans="1:10" s="11" customFormat="1" ht="22.5">
      <c r="A56" s="12" t="s">
        <v>546</v>
      </c>
      <c r="B56" s="12" t="s">
        <v>547</v>
      </c>
      <c r="C56" s="13" t="s">
        <v>548</v>
      </c>
      <c r="D56" s="16">
        <v>8749.5499999999993</v>
      </c>
      <c r="E56" s="16">
        <f>+D56*0.07</f>
        <v>612.46850000000006</v>
      </c>
      <c r="F56" s="16">
        <f t="shared" si="4"/>
        <v>9362.0185000000001</v>
      </c>
      <c r="G56" s="13" t="s">
        <v>549</v>
      </c>
      <c r="H56" s="14" t="s">
        <v>15</v>
      </c>
      <c r="I56" s="15">
        <v>1</v>
      </c>
      <c r="J56" s="12">
        <v>45828</v>
      </c>
    </row>
    <row r="58" spans="1:10">
      <c r="D58" s="30"/>
      <c r="E58" s="30"/>
    </row>
    <row r="59" spans="1:10">
      <c r="D59" s="30"/>
      <c r="E59" s="30"/>
    </row>
    <row r="60" spans="1:10">
      <c r="E60" s="31"/>
    </row>
  </sheetData>
  <mergeCells count="1">
    <mergeCell ref="A1:J1"/>
  </mergeCells>
  <printOptions gridLines="1"/>
  <pageMargins left="0.70866141732283472" right="0.7086614173228347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1º Trimestre 2025</vt:lpstr>
      <vt:lpstr>2º Trimestre 2025 </vt:lpstr>
      <vt:lpstr>'1º Trimestre 2025'!Área_de_impresión</vt:lpstr>
      <vt:lpstr>'2º Trimestre 2025 '!Área_de_impresión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german.vega</dc:creator>
  <cp:lastModifiedBy>german.vega</cp:lastModifiedBy>
  <dcterms:created xsi:type="dcterms:W3CDTF">2025-03-31T12:12:53Z</dcterms:created>
  <dcterms:modified xsi:type="dcterms:W3CDTF">2025-08-18T07:01:32Z</dcterms:modified>
</cp:coreProperties>
</file>