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8A16413-1083-4462-938A-1D70BA65F1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 contratos menores 20-25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8" l="1"/>
  <c r="M6" i="8"/>
  <c r="M7" i="8" s="1"/>
  <c r="L6" i="8"/>
  <c r="L7" i="8" s="1"/>
  <c r="D6" i="8"/>
  <c r="D8" i="8" s="1"/>
  <c r="E6" i="8"/>
  <c r="E8" i="8" s="1"/>
  <c r="F6" i="8"/>
  <c r="F8" i="8" s="1"/>
  <c r="G6" i="8"/>
  <c r="G7" i="8" s="1"/>
  <c r="H6" i="8"/>
  <c r="H7" i="8" s="1"/>
  <c r="I6" i="8"/>
  <c r="I7" i="8" s="1"/>
  <c r="J6" i="8"/>
  <c r="J7" i="8" s="1"/>
  <c r="K6" i="8"/>
  <c r="K7" i="8" s="1"/>
  <c r="D7" i="8"/>
  <c r="C6" i="8"/>
  <c r="C7" i="8" s="1"/>
  <c r="B6" i="8"/>
  <c r="B7" i="8" s="1"/>
  <c r="L8" i="8" l="1"/>
  <c r="F7" i="8"/>
  <c r="B8" i="8"/>
  <c r="M8" i="8"/>
  <c r="E7" i="8"/>
  <c r="J8" i="8"/>
  <c r="I8" i="8"/>
  <c r="H8" i="8"/>
  <c r="G8" i="8"/>
  <c r="K8" i="8"/>
</calcChain>
</file>

<file path=xl/sharedStrings.xml><?xml version="1.0" encoding="utf-8"?>
<sst xmlns="http://schemas.openxmlformats.org/spreadsheetml/2006/main" count="20" uniqueCount="10">
  <si>
    <t>Contratos menores</t>
  </si>
  <si>
    <t>Número</t>
  </si>
  <si>
    <t>Cuantía económica</t>
  </si>
  <si>
    <t>Contratos específicos (SDA)</t>
  </si>
  <si>
    <t>Total de contratos formalizados</t>
  </si>
  <si>
    <t xml:space="preserve"> </t>
  </si>
  <si>
    <t>RESUMEN DE CONTRATOS MENORES: NÚMERO, IMPORTE GLOBAL Y PORCENTAJE QUE REPRESENTAN RESPECTO DE LA TOTALIDAD DE LOS CONTRATOS FORMALIZADOS</t>
  </si>
  <si>
    <t>Contratos (sin contratos menores ni contratos específicos)</t>
  </si>
  <si>
    <r>
      <t xml:space="preserve">Proporción de </t>
    </r>
    <r>
      <rPr>
        <b/>
        <u/>
        <sz val="11"/>
        <color theme="1"/>
        <rFont val="Calibri"/>
        <family val="2"/>
        <scheme val="minor"/>
      </rPr>
      <t>contratos menores</t>
    </r>
    <r>
      <rPr>
        <b/>
        <sz val="11"/>
        <color theme="1"/>
        <rFont val="Calibri"/>
        <family val="2"/>
        <scheme val="minor"/>
      </rPr>
      <t xml:space="preserve"> sobre todos los contratos formalizados</t>
    </r>
  </si>
  <si>
    <r>
      <t xml:space="preserve">Proporción de </t>
    </r>
    <r>
      <rPr>
        <b/>
        <u/>
        <sz val="11"/>
        <color theme="1"/>
        <rFont val="Calibri"/>
        <family val="2"/>
        <scheme val="minor"/>
      </rPr>
      <t>contratos específicos (SDA)</t>
    </r>
    <r>
      <rPr>
        <b/>
        <sz val="11"/>
        <color theme="1"/>
        <rFont val="Calibri"/>
        <family val="2"/>
        <scheme val="minor"/>
      </rPr>
      <t xml:space="preserve"> sobre todos los contratos formalizados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</si>
</sst>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Helvetica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FFEEB7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4" fontId="0" fillId="0" borderId="3" xfId="2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44" fontId="3" fillId="3" borderId="3" xfId="2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10" fontId="3" fillId="4" borderId="3" xfId="1" applyNumberFormat="1" applyFont="1" applyFill="1" applyBorder="1" applyAlignment="1">
      <alignment horizontal="center" vertical="center" wrapText="1"/>
    </xf>
    <xf numFmtId="8" fontId="0" fillId="0" borderId="3" xfId="2" applyNumberFormat="1" applyFont="1" applyBorder="1" applyAlignment="1">
      <alignment horizontal="right"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44" fontId="0" fillId="0" borderId="3" xfId="2" applyFont="1" applyBorder="1" applyAlignment="1">
      <alignment horizontal="right" vertical="center" wrapText="1"/>
    </xf>
    <xf numFmtId="44" fontId="3" fillId="3" borderId="3" xfId="2" applyFont="1" applyFill="1" applyBorder="1" applyAlignment="1">
      <alignment horizontal="righ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9" defaultPivotStyle="PivotStyleLight16"/>
  <colors>
    <mruColors>
      <color rgb="FFFFEEB7"/>
      <color rgb="FFFFDE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FFF8-A2AF-4096-9EDB-56D8FB8BC1E4}">
  <dimension ref="A1:N12"/>
  <sheetViews>
    <sheetView tabSelected="1" zoomScale="90" zoomScaleNormal="90" workbookViewId="0">
      <selection activeCell="H20" sqref="H20"/>
    </sheetView>
  </sheetViews>
  <sheetFormatPr baseColWidth="10" defaultRowHeight="15" x14ac:dyDescent="0.25"/>
  <cols>
    <col min="1" max="1" width="72.85546875" style="1" customWidth="1"/>
    <col min="2" max="2" width="12.28515625" style="1" customWidth="1"/>
    <col min="3" max="3" width="20.7109375" style="1" customWidth="1"/>
    <col min="4" max="4" width="12.28515625" style="1" customWidth="1"/>
    <col min="5" max="5" width="20.7109375" style="1" customWidth="1"/>
    <col min="6" max="6" width="12.28515625" style="1" customWidth="1"/>
    <col min="7" max="7" width="20.7109375" style="1" customWidth="1"/>
    <col min="8" max="8" width="12.28515625" style="1" customWidth="1"/>
    <col min="9" max="9" width="20.7109375" style="1" customWidth="1"/>
    <col min="10" max="10" width="12.28515625" style="1" customWidth="1"/>
    <col min="11" max="11" width="20.7109375" style="1" customWidth="1"/>
    <col min="12" max="12" width="12.28515625" style="1" customWidth="1"/>
    <col min="13" max="13" width="20.7109375" style="1" customWidth="1"/>
    <col min="14" max="16384" width="11.42578125" style="1"/>
  </cols>
  <sheetData>
    <row r="1" spans="1:14" ht="24" customHeight="1" x14ac:dyDescent="0.25">
      <c r="A1" s="4" t="s">
        <v>6</v>
      </c>
      <c r="B1" s="5">
        <v>2025</v>
      </c>
      <c r="C1" s="5"/>
      <c r="D1" s="5">
        <v>2024</v>
      </c>
      <c r="E1" s="5"/>
      <c r="F1" s="5">
        <v>2023</v>
      </c>
      <c r="G1" s="5"/>
      <c r="H1" s="5">
        <v>2022</v>
      </c>
      <c r="I1" s="5"/>
      <c r="J1" s="5">
        <v>2021</v>
      </c>
      <c r="K1" s="5"/>
      <c r="L1" s="5">
        <v>2020</v>
      </c>
      <c r="M1" s="5"/>
      <c r="N1" s="2"/>
    </row>
    <row r="2" spans="1:14" ht="25.5" customHeight="1" x14ac:dyDescent="0.25">
      <c r="A2" s="4"/>
      <c r="B2" s="6" t="s">
        <v>1</v>
      </c>
      <c r="C2" s="6" t="s">
        <v>2</v>
      </c>
      <c r="D2" s="6" t="s">
        <v>1</v>
      </c>
      <c r="E2" s="6" t="s">
        <v>2</v>
      </c>
      <c r="F2" s="6" t="s">
        <v>1</v>
      </c>
      <c r="G2" s="6" t="s">
        <v>2</v>
      </c>
      <c r="H2" s="6" t="s">
        <v>1</v>
      </c>
      <c r="I2" s="6" t="s">
        <v>2</v>
      </c>
      <c r="J2" s="6" t="s">
        <v>1</v>
      </c>
      <c r="K2" s="6" t="s">
        <v>2</v>
      </c>
      <c r="L2" s="6" t="s">
        <v>1</v>
      </c>
      <c r="M2" s="6" t="s">
        <v>2</v>
      </c>
      <c r="N2" s="2"/>
    </row>
    <row r="3" spans="1:14" ht="20.25" customHeight="1" x14ac:dyDescent="0.25">
      <c r="A3" s="9" t="s">
        <v>7</v>
      </c>
      <c r="B3" s="7">
        <v>26</v>
      </c>
      <c r="C3" s="8">
        <v>23529154.619999997</v>
      </c>
      <c r="D3" s="7">
        <v>23</v>
      </c>
      <c r="E3" s="8">
        <v>8128994.9400000004</v>
      </c>
      <c r="F3" s="7">
        <v>16</v>
      </c>
      <c r="G3" s="8">
        <v>21717632.380000003</v>
      </c>
      <c r="H3" s="7">
        <v>29</v>
      </c>
      <c r="I3" s="18">
        <v>25337972.199999996</v>
      </c>
      <c r="J3" s="7">
        <v>26</v>
      </c>
      <c r="K3" s="18">
        <v>4874870.9000000004</v>
      </c>
      <c r="L3" s="7">
        <v>19</v>
      </c>
      <c r="M3" s="18">
        <v>22649153.539999999</v>
      </c>
      <c r="N3" s="2"/>
    </row>
    <row r="4" spans="1:14" ht="20.25" customHeight="1" x14ac:dyDescent="0.25">
      <c r="A4" s="9" t="s">
        <v>3</v>
      </c>
      <c r="B4" s="7">
        <v>585</v>
      </c>
      <c r="C4" s="8">
        <v>2401015.5099999998</v>
      </c>
      <c r="D4" s="7">
        <v>692</v>
      </c>
      <c r="E4" s="8">
        <v>2705429.02</v>
      </c>
      <c r="F4" s="7">
        <v>633</v>
      </c>
      <c r="G4" s="8">
        <v>2686394.14</v>
      </c>
      <c r="H4" s="7">
        <v>561</v>
      </c>
      <c r="I4" s="18">
        <v>1522991.5</v>
      </c>
      <c r="J4" s="7">
        <v>499</v>
      </c>
      <c r="K4" s="18">
        <v>572604.54</v>
      </c>
      <c r="L4" s="7">
        <v>271</v>
      </c>
      <c r="M4" s="14">
        <v>410696.76</v>
      </c>
      <c r="N4" s="2"/>
    </row>
    <row r="5" spans="1:14" ht="20.25" customHeight="1" x14ac:dyDescent="0.25">
      <c r="A5" s="9" t="s">
        <v>0</v>
      </c>
      <c r="B5" s="7">
        <v>237</v>
      </c>
      <c r="C5" s="8">
        <v>1658960.32</v>
      </c>
      <c r="D5" s="7">
        <v>550</v>
      </c>
      <c r="E5" s="8">
        <v>2568525.7400000012</v>
      </c>
      <c r="F5" s="7">
        <v>422</v>
      </c>
      <c r="G5" s="8">
        <v>1968327.25</v>
      </c>
      <c r="H5" s="7">
        <v>174</v>
      </c>
      <c r="I5" s="18">
        <v>1002964.56</v>
      </c>
      <c r="J5" s="7">
        <v>98</v>
      </c>
      <c r="K5" s="18">
        <v>641892.05000000005</v>
      </c>
      <c r="L5" s="7">
        <v>111</v>
      </c>
      <c r="M5" s="18">
        <v>806458.46</v>
      </c>
      <c r="N5" s="2"/>
    </row>
    <row r="6" spans="1:14" ht="23.25" customHeight="1" x14ac:dyDescent="0.25">
      <c r="A6" s="10" t="s">
        <v>4</v>
      </c>
      <c r="B6" s="17">
        <f>SUM(B3:B5)</f>
        <v>848</v>
      </c>
      <c r="C6" s="11">
        <f>SUM(C3:C5)</f>
        <v>27589130.449999996</v>
      </c>
      <c r="D6" s="17">
        <f t="shared" ref="D6:K6" si="0">SUM(D3:D5)</f>
        <v>1265</v>
      </c>
      <c r="E6" s="11">
        <f t="shared" si="0"/>
        <v>13402949.700000003</v>
      </c>
      <c r="F6" s="17">
        <f t="shared" si="0"/>
        <v>1071</v>
      </c>
      <c r="G6" s="11">
        <f t="shared" si="0"/>
        <v>26372353.770000003</v>
      </c>
      <c r="H6" s="17">
        <f t="shared" si="0"/>
        <v>764</v>
      </c>
      <c r="I6" s="19">
        <f t="shared" si="0"/>
        <v>27863928.259999994</v>
      </c>
      <c r="J6" s="17">
        <f t="shared" si="0"/>
        <v>623</v>
      </c>
      <c r="K6" s="19">
        <f t="shared" si="0"/>
        <v>6089367.4900000002</v>
      </c>
      <c r="L6" s="17">
        <f t="shared" ref="L6" si="1">SUM(L3:L5)</f>
        <v>401</v>
      </c>
      <c r="M6" s="19">
        <f t="shared" ref="M6" si="2">SUM(M3:M5)</f>
        <v>23866308.760000002</v>
      </c>
      <c r="N6" s="2"/>
    </row>
    <row r="7" spans="1:14" ht="22.5" customHeight="1" x14ac:dyDescent="0.25">
      <c r="A7" s="12" t="s">
        <v>8</v>
      </c>
      <c r="B7" s="13">
        <f>B5/B6</f>
        <v>0.27948113207547171</v>
      </c>
      <c r="C7" s="13">
        <f>C5/C6</f>
        <v>6.0130938994490866E-2</v>
      </c>
      <c r="D7" s="13">
        <f t="shared" ref="D7:K7" si="3">D5/D6</f>
        <v>0.43478260869565216</v>
      </c>
      <c r="E7" s="13">
        <f t="shared" si="3"/>
        <v>0.19163884051583066</v>
      </c>
      <c r="F7" s="13">
        <f t="shared" si="3"/>
        <v>0.39402427637721754</v>
      </c>
      <c r="G7" s="13">
        <f t="shared" si="3"/>
        <v>7.4636009632142883E-2</v>
      </c>
      <c r="H7" s="13">
        <f t="shared" si="3"/>
        <v>0.22774869109947643</v>
      </c>
      <c r="I7" s="13">
        <f t="shared" si="3"/>
        <v>3.599508836806057E-2</v>
      </c>
      <c r="J7" s="13">
        <f t="shared" si="3"/>
        <v>0.15730337078651685</v>
      </c>
      <c r="K7" s="13">
        <f t="shared" si="3"/>
        <v>0.1054119415611095</v>
      </c>
      <c r="L7" s="13">
        <f t="shared" ref="L7" si="4">L5/L6</f>
        <v>0.27680798004987534</v>
      </c>
      <c r="M7" s="13">
        <f t="shared" ref="M7" si="5">M5/M6</f>
        <v>3.3790665666390211E-2</v>
      </c>
      <c r="N7" s="2"/>
    </row>
    <row r="8" spans="1:14" s="16" customFormat="1" ht="22.5" customHeight="1" x14ac:dyDescent="0.25">
      <c r="A8" s="12" t="s">
        <v>9</v>
      </c>
      <c r="B8" s="13">
        <f>B4/B6</f>
        <v>0.68985849056603776</v>
      </c>
      <c r="C8" s="13">
        <f t="shared" ref="C8:M8" si="6">C4/C6</f>
        <v>8.7027589156946417E-2</v>
      </c>
      <c r="D8" s="13">
        <f t="shared" si="6"/>
        <v>0.54703557312252959</v>
      </c>
      <c r="E8" s="13">
        <f t="shared" si="6"/>
        <v>0.20185325473541094</v>
      </c>
      <c r="F8" s="13">
        <f t="shared" si="6"/>
        <v>0.59103641456582634</v>
      </c>
      <c r="G8" s="13">
        <f t="shared" si="6"/>
        <v>0.10186402637507164</v>
      </c>
      <c r="H8" s="13">
        <f t="shared" si="6"/>
        <v>0.73429319371727753</v>
      </c>
      <c r="I8" s="13">
        <f t="shared" si="6"/>
        <v>5.4658176183518509E-2</v>
      </c>
      <c r="J8" s="13">
        <f t="shared" si="6"/>
        <v>0.8009630818619583</v>
      </c>
      <c r="K8" s="13">
        <f t="shared" si="6"/>
        <v>9.4033500349639768E-2</v>
      </c>
      <c r="L8" s="13">
        <f t="shared" si="6"/>
        <v>0.67581047381546133</v>
      </c>
      <c r="M8" s="13">
        <f t="shared" si="6"/>
        <v>1.7208222860517455E-2</v>
      </c>
      <c r="N8" s="15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2" spans="1:14" x14ac:dyDescent="0.25">
      <c r="C12" s="1" t="s">
        <v>5</v>
      </c>
    </row>
  </sheetData>
  <mergeCells count="7">
    <mergeCell ref="H1:I1"/>
    <mergeCell ref="J1:K1"/>
    <mergeCell ref="L1:M1"/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contratos menores 20-25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2026-06-08T10:56:42Z</dcterms:modified>
</cp:coreProperties>
</file>